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110"/>
  <workbookPr/>
  <mc:AlternateContent xmlns:mc="http://schemas.openxmlformats.org/markup-compatibility/2006">
    <mc:Choice Requires="x15">
      <x15ac:absPath xmlns:x15ac="http://schemas.microsoft.com/office/spreadsheetml/2010/11/ac" url="https://slpfinanzas-my.sharepoint.com/personal/sefin_luis_contreras_slp_gob_mx/Documents/1.- Oficios Escaneados/2026/Formatos Datos Abiertos/formato gob abierto/"/>
    </mc:Choice>
  </mc:AlternateContent>
  <xr:revisionPtr revIDLastSave="25" documentId="11_EEEB28E5990D5F4EF4AA48B93C7E4E0477CCC0CA" xr6:coauthVersionLast="47" xr6:coauthVersionMax="47" xr10:uidLastSave="{5E920571-A202-41EF-8A52-18DCC5E69E3F}"/>
  <bookViews>
    <workbookView xWindow="-120" yWindow="-120" windowWidth="29040" windowHeight="15840" tabRatio="810" xr2:uid="{00000000-000D-0000-FFFF-FFFF00000000}"/>
  </bookViews>
  <sheets>
    <sheet name="Administrativa" sheetId="8" r:id="rId1"/>
    <sheet name="Funcional" sheetId="1" r:id="rId2"/>
    <sheet name="Programática" sheetId="2" r:id="rId3"/>
    <sheet name="Por Objeto del Gasto" sheetId="9" r:id="rId4"/>
    <sheet name="Tipo de Gasto" sheetId="10" r:id="rId5"/>
    <sheet name="Fuente de Financiamiento" sheetId="3" r:id="rId6"/>
    <sheet name="Eje, Vertiente y PP" sheetId="4" r:id="rId7"/>
    <sheet name="Ramos Administrativs" sheetId="11" r:id="rId8"/>
    <sheet name="Gasto Programable" sheetId="5" r:id="rId9"/>
    <sheet name="Equidad de Género" sheetId="6" r:id="rId10"/>
    <sheet name="Principales Variaciones" sheetId="14" r:id="rId11"/>
    <sheet name="Anexo Informativo" sheetId="12" r:id="rId12"/>
  </sheets>
  <definedNames>
    <definedName name="_xlnm._FilterDatabase" localSheetId="11" hidden="1">'Anexo Informativo'!#REF!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1" i="5" l="1"/>
  <c r="B10" i="12" l="1"/>
  <c r="C17" i="14"/>
  <c r="B17" i="14"/>
  <c r="D15" i="14"/>
  <c r="C11" i="14"/>
  <c r="C22" i="14" s="1"/>
  <c r="B11" i="14"/>
  <c r="D21" i="14"/>
  <c r="D20" i="14"/>
  <c r="D19" i="14"/>
  <c r="D18" i="14"/>
  <c r="D14" i="14"/>
  <c r="D13" i="14"/>
  <c r="D12" i="14"/>
  <c r="D10" i="14"/>
  <c r="B9" i="5"/>
  <c r="D11" i="14" l="1"/>
  <c r="B22" i="14"/>
  <c r="D22" i="14" s="1"/>
  <c r="D17" i="14"/>
</calcChain>
</file>

<file path=xl/sharedStrings.xml><?xml version="1.0" encoding="utf-8"?>
<sst xmlns="http://schemas.openxmlformats.org/spreadsheetml/2006/main" count="847" uniqueCount="602">
  <si>
    <t>ANEXO 1</t>
  </si>
  <si>
    <t>Gobierno del Estado de San Luis Potosí</t>
  </si>
  <si>
    <t>CLASIFICACIÓN ADMINISTRATIVA</t>
  </si>
  <si>
    <t>(pesos)</t>
  </si>
  <si>
    <t>IMPORTE ANUAL</t>
  </si>
  <si>
    <t>TOTAL</t>
  </si>
  <si>
    <t>PODER/ DEPENDENCIA</t>
  </si>
  <si>
    <t>PODER LEGISLATIVO</t>
  </si>
  <si>
    <t>CONGRESO DEL ESTADO</t>
  </si>
  <si>
    <t>PODER JUDICIAL</t>
  </si>
  <si>
    <t>SUPREMO TRIBUNAL DE JUSTICIA</t>
  </si>
  <si>
    <t>PODER EJECUTIVO</t>
  </si>
  <si>
    <t>SECRETARÍA PARTICULAR DEL GOBERNADOR</t>
  </si>
  <si>
    <t>SECRETARÍA GENERAL DE GOBIERNO</t>
  </si>
  <si>
    <t>SECRETARÍA DE FINANZAS</t>
  </si>
  <si>
    <t>SECRETARÍA DE DESARROLLO SOCIAL Y REGIONAL</t>
  </si>
  <si>
    <t>SECRETARÍA DE DESARROLLO URBANO, VIVIENDA Y OBRAS PÚBLICAS</t>
  </si>
  <si>
    <t>SECRETARÍA DE DESARROLLO ECONÓMICO</t>
  </si>
  <si>
    <t>SECRETARÍA DE DESARROLLO AGROPECUARIO  Y RECURSOS HIDRÁULICOS</t>
  </si>
  <si>
    <t>SECRETARÍA DE ECOLOGÍA Y GESTIÓN  AMBIENTAL</t>
  </si>
  <si>
    <t>SISTEMA EDUCATIVO ESTATAL REGULAR</t>
  </si>
  <si>
    <t>OFICIALÍA MAYOR</t>
  </si>
  <si>
    <t>CONTRALORÍA GENERAL DEL ESTADO</t>
  </si>
  <si>
    <t>SECRETARÍA DE EDUCACIÓN</t>
  </si>
  <si>
    <t>COORDINACIÓN GENERAL DE LA DEFENSORÍA PÚBLICA DEL ESTADO</t>
  </si>
  <si>
    <r>
      <rPr>
        <sz val="11"/>
        <rFont val="Literata"/>
      </rPr>
      <t>SECRETARIADO EJECUTIVO DEL CONSEJO ESTATAL DE SEGURIDAD PÚBLICA
DEL ESTADO</t>
    </r>
  </si>
  <si>
    <t>SECRETARÍA TÉCNICA DEL GABINETE</t>
  </si>
  <si>
    <t>COORDINACIÓN GENERAL DE COMUNICACIÓN SOCIAL</t>
  </si>
  <si>
    <t>SECRETARÍA DE COMUNICACIONES Y TRANSPORTES</t>
  </si>
  <si>
    <t>SECRETARÍA DEL TRABAJO Y PREVISIÓN  SOCIAL</t>
  </si>
  <si>
    <t>SECRETARÍA DE TURISMO</t>
  </si>
  <si>
    <t>SECRETARÍA DE CULTURA</t>
  </si>
  <si>
    <t>SECRETARÍA DE SEGURIDAD Y PROTECCIÓN  CIUDADANA</t>
  </si>
  <si>
    <t>CONSEJERÍA JURÍDICA</t>
  </si>
  <si>
    <r>
      <rPr>
        <sz val="11"/>
        <rFont val="Literata"/>
      </rPr>
      <t>UNIDAD DE SISTEMAS DE INFORMÁTICA DEL PODER EJECUTIVO DE SAN LUIS
POTOSÍ</t>
    </r>
  </si>
  <si>
    <t>ADMINISTRACIÓN  PÚBLICA PARAESTATAL</t>
  </si>
  <si>
    <t>C.E.C.U.R.T. PROF. CARLOS JONGUITUD BARRIOS</t>
  </si>
  <si>
    <t>C.E.C.U.R.T. II</t>
  </si>
  <si>
    <t>JUNTA ESTATAL DE CAMINOS</t>
  </si>
  <si>
    <r>
      <rPr>
        <sz val="11"/>
        <rFont val="Literata"/>
      </rPr>
      <t>SISTEMA PARA EL DESARROLLO INTEGRAL  DE LA FAMILIA DEL ESTADO DE
SAN LUIS POTOSÍ</t>
    </r>
  </si>
  <si>
    <t>CENTRO DE CONVENCIONES DE SAN LUIS POTOSÍ</t>
  </si>
  <si>
    <t>INSTITUTO REGISTRAL  Y CATASTRAL DEL ESTADO DE SAN LUIS POTOSÍ</t>
  </si>
  <si>
    <t>ARCHIVO HISTÓRICO DEL ESTADO LIC. ANTONIO ROCHA</t>
  </si>
  <si>
    <t>COMISIÓN ESTATAL DEL AGUA</t>
  </si>
  <si>
    <t>SECRETARIADO EJECUTIVO DEL SISTEMA ANTICORRUPCIÓN</t>
  </si>
  <si>
    <r>
      <rPr>
        <sz val="11"/>
        <rFont val="Literata"/>
      </rPr>
      <t>COORDINACIÓN ESTATAL PARA EL FORTALECIMIENTO INSTITUCIONAL DE LOS
MUNICIPIOS</t>
    </r>
  </si>
  <si>
    <t>CONSEJO ESTATAL DE POBLACIÓN</t>
  </si>
  <si>
    <t>INSTITUTO POTOSINO DE CULTURA FÍSICA Y DEPORTE</t>
  </si>
  <si>
    <t>CONSEJO POTOSINO DE CIENCIA Y TECNOLOGÍA</t>
  </si>
  <si>
    <t>INSTITUTO ESTATAL DE INFRAESTRUCTURA  FÍSICA EDUCATIVA</t>
  </si>
  <si>
    <t>INSTITUTO DE LAS MUJERES, DEL ESTADO DE SAN LUIS POTOSÍ</t>
  </si>
  <si>
    <t>SERVICIOS DE SALUD DE SAN LUIS POTOSÍ</t>
  </si>
  <si>
    <t>INSTITUTO POTOSINO DE LA JUVENTUD</t>
  </si>
  <si>
    <t>INSTITUTO ESTATAL DE CIEGOS</t>
  </si>
  <si>
    <t>INSTITUTO DE DESARROLLO HUMANO Y SOCIAL DE LOS PUEBLOS INDÍGENAS</t>
  </si>
  <si>
    <t>COMISIÓN EJECUTIVA ESTATAL DE ATENCIÓN A VICTIMAS</t>
  </si>
  <si>
    <r>
      <rPr>
        <sz val="11"/>
        <rFont val="Literata"/>
      </rPr>
      <t>INSTITUTO DE REGULARIZACIÓN  Y VIVIENDA SOCIAL DEL ESTADO DE SAN
LUIS POTOSÍ</t>
    </r>
  </si>
  <si>
    <t>CENTRO DE PRODUCCION SANTA RITA, S.A. DE C.V.</t>
  </si>
  <si>
    <t>CENTRO DE JUSTICIA PARA MUJERES DEL ESTADO DE SAN LUIS POTOSÍ</t>
  </si>
  <si>
    <t>INSTITUTO DE TELEVISIÓN PÚBLICA DE SAN LUIS POTOSÍ XHSLS CANAL 9</t>
  </si>
  <si>
    <t>CENTRO DE CONCILIACIÓN LABORAL DEL ESTADO DE SAN LUIS POTOSÍ</t>
  </si>
  <si>
    <t>ARENA POTOSÍ</t>
  </si>
  <si>
    <t>ORGANISMOS DESCENTRALIZADOS DE LA ADMINISTRACIÓN  PÚBLICA</t>
  </si>
  <si>
    <t>UNIVERSIDAD INTERCULTURAL</t>
  </si>
  <si>
    <t>UNIVERSIDAD TECNOLÓGICA METROPOLITANA DE SAN LUIS POTOSÍ</t>
  </si>
  <si>
    <t>CENTRO ESTATAL DE TRANSPLANTES</t>
  </si>
  <si>
    <t>MUSEO CASA DEL REBOZO</t>
  </si>
  <si>
    <t>INSTITUTO GERIÁTRICO  DR. NICOLÁS AGUILAR</t>
  </si>
  <si>
    <t>CENTRO DE ASISTENCIA SOCIAL ROSARIO  CASTELLANOS</t>
  </si>
  <si>
    <t>COLEGIO DE BACHILLERES</t>
  </si>
  <si>
    <t>CENTRO DE ASISTENCIA SOCIAL RAFAEL NIETO</t>
  </si>
  <si>
    <t>CASA CUNA MARGARITA  MAZA DE JUÁREZ</t>
  </si>
  <si>
    <t>INSTITUTO TEMAZCALLI, PREVENCIÓN Y REHABILITACIÓN</t>
  </si>
  <si>
    <r>
      <rPr>
        <sz val="11"/>
        <rFont val="Literata"/>
      </rPr>
      <t>SISTEMA DE FINANCIAMIENTO PARA EL DESARROLLO DEL ESTADO DE SAN
LUIS POTOSÍ</t>
    </r>
  </si>
  <si>
    <t>INSTITUTO POTOSINO DE BELLAS ARTES</t>
  </si>
  <si>
    <t>MUSEO DEL VIRREINATO</t>
  </si>
  <si>
    <t>INSTITUTO ESTATAL DE EDUCACIÓN PARA ADULTOS</t>
  </si>
  <si>
    <r>
      <rPr>
        <sz val="11"/>
        <rFont val="Literata"/>
      </rPr>
      <t>COLEGIO DE EDUCACIÓN PROFESIONAL  TÉCNICA DEL ESTADO DE SAN LUIS
POTOSÍ</t>
    </r>
  </si>
  <si>
    <t>INSTITUTO TECNOLÓGICO SUPERIOR DE EBANO</t>
  </si>
  <si>
    <r>
      <rPr>
        <sz val="11"/>
        <rFont val="Literata"/>
      </rPr>
      <t>INSTITUTO DE CAPACITACIÓN PARA EL TRABAJO DEL ESTADO DE SAN LUIS
POTOSÍ</t>
    </r>
  </si>
  <si>
    <t>INSTITUTO TECNOLÓGICO DE TAMAZUNCHALE</t>
  </si>
  <si>
    <t>UNIVERSIDAD TECNOLÓGICA</t>
  </si>
  <si>
    <t>CENTRO CULTURAL REAL DE CATORCE</t>
  </si>
  <si>
    <t>MUSEO DEL FERROCARRIL</t>
  </si>
  <si>
    <t>MUSEO DE ARTE CONTEMPORÁNEO</t>
  </si>
  <si>
    <t>MUSEO LABERINTO DE LAS CIENCIAS Y LAS ARTES</t>
  </si>
  <si>
    <t>CENTRO DE LAS ARTES DE SAN LUIS POTOSÍ</t>
  </si>
  <si>
    <t>MUSEO FRANCISCO COSSÍO</t>
  </si>
  <si>
    <t>MUSEO FEDERICO SILVA, ESCULTURA CONTEMPORÁNEA</t>
  </si>
  <si>
    <t>CINETECA ALAMEDA</t>
  </si>
  <si>
    <t>MUSEO NACIONAL DE LA MASCARA</t>
  </si>
  <si>
    <t>COLEGIO DE ESTUDIOS CIENTÍFICOS Y TECNOLÓGICOS (CECYTE)</t>
  </si>
  <si>
    <t>INSTITUTO TECNOLÓGICO SUPERIOR DE RIOVERDE</t>
  </si>
  <si>
    <t>UNIVERSIDAD POLITÉCNICA DE SAN LUIS POTOSÍ</t>
  </si>
  <si>
    <t>COLEGIO DE SAN LUIS</t>
  </si>
  <si>
    <t>INSTITUTO TECNOLÓGICO SUPERIOR DE SAN LUIS POTOSÍ</t>
  </si>
  <si>
    <t>PARTICIPACIÓN  A MUNICIPIOS</t>
  </si>
  <si>
    <t>FONDOS</t>
  </si>
  <si>
    <t>FONDO DE FORTALECIMIENTO FINANCIERO DEL ESTADO</t>
  </si>
  <si>
    <t>ORGANISMOS AUTÓNOMOS</t>
  </si>
  <si>
    <t>CONSEJO ESTATAL ELECTORAL Y DE PARTICIPACIÓN  CIUDADANA</t>
  </si>
  <si>
    <t>COMISIÓN ESTATAL DE DERECHOS HUMANOS</t>
  </si>
  <si>
    <t>UNIVERSIDAD AUTÓNOMA DE SAN LUIS POTOSÍ</t>
  </si>
  <si>
    <t>INSTITUTO DE FISCALIZACIÓN SUPERIOR DEL ESTADO</t>
  </si>
  <si>
    <t>COMISIÓN ESTATAL DE GARANTÍA DE ACCESO A LA INFORMACIÓN  PÚBLICA</t>
  </si>
  <si>
    <t>TRIBUNAL ELECTORAL DEL ESTADO</t>
  </si>
  <si>
    <t>FISCALÍA GENERAL DEL ESTADO</t>
  </si>
  <si>
    <t>TRIBUNAL ESTATAL DE JUSTICIA ADMINISTRATIVA DE SAN LUIS POTOSÍ</t>
  </si>
  <si>
    <t xml:space="preserve"> ANEXO 2</t>
  </si>
  <si>
    <t>CLASIFICACIÓN FUNCIONAL</t>
  </si>
  <si>
    <t xml:space="preserve">    TOTAL</t>
  </si>
  <si>
    <t>1 GOBIERNO</t>
  </si>
  <si>
    <t>1.1. LEGISLACIÓN</t>
  </si>
  <si>
    <t>1.1.1 Legislación</t>
  </si>
  <si>
    <t>1.1.2 Fiscalización</t>
  </si>
  <si>
    <t>1.2. JUSTICIA</t>
  </si>
  <si>
    <t>1.2.1 Impartición de Justicia</t>
  </si>
  <si>
    <t>1.2.2 Procuración de Justicia</t>
  </si>
  <si>
    <t>1.2.4 Derechos Humanos</t>
  </si>
  <si>
    <t>1.3. COORDINACIÓN DE LA POLÍTICA DE GOBIERNO</t>
  </si>
  <si>
    <t>1.3.1 Presidencia/Gubernatura</t>
  </si>
  <si>
    <t>1.3.2 Política Interior</t>
  </si>
  <si>
    <t>1.3.4 Función Pública</t>
  </si>
  <si>
    <t>1.3.5 Asuntos Jurídicos</t>
  </si>
  <si>
    <t>1.3.6 Organización de Procesos Electorales</t>
  </si>
  <si>
    <t>1.3.7 Población</t>
  </si>
  <si>
    <t>1.3.9 Otros</t>
  </si>
  <si>
    <t>1.5. ASUNTOS FINANCIEROS Y HACENDARIOS</t>
  </si>
  <si>
    <t>1.5.2 Asuntos Hacendarios</t>
  </si>
  <si>
    <t>1.7. ASUNTOS DE ORDEN PÚBLICO Y DE SEGURIDAD INTERIOR</t>
  </si>
  <si>
    <t>1.7.1 Policía</t>
  </si>
  <si>
    <t>1.7.2 Protección Civil</t>
  </si>
  <si>
    <t>1.8. OTROS SERVICIOS GENERALES</t>
  </si>
  <si>
    <t>1.8.1 Servicios Registrales, Administrativos y Patrimoniales</t>
  </si>
  <si>
    <t>1.8.3 Servicios de Comunicación y Medios</t>
  </si>
  <si>
    <t>1.8.4 Acceso a la Información Pública Gubernamental</t>
  </si>
  <si>
    <t>1.8.5 Otros</t>
  </si>
  <si>
    <t>2 DESARROLLO SOCIAL</t>
  </si>
  <si>
    <t>2.1. PROTECCIÓN AMBIENTAL</t>
  </si>
  <si>
    <t>2.1.2 Administración del Agua</t>
  </si>
  <si>
    <t>2.1.3 Ordenación de Aguas Residuales, Drenaje y Alcantarillado</t>
  </si>
  <si>
    <t>2.1.5 Protección de la Diversidad Biológica y del Paisaje</t>
  </si>
  <si>
    <t>2.1.6 Otros de Protección Ambiental</t>
  </si>
  <si>
    <t>2.2. VIVIENDA Y SERVICIOS A LA COMUNIDAD</t>
  </si>
  <si>
    <t>2.2.1 Urbanización</t>
  </si>
  <si>
    <t>2.2.3 Abastecimiento de Agua</t>
  </si>
  <si>
    <t>2.2.5 Vivienda</t>
  </si>
  <si>
    <t>2.3. SALUD</t>
  </si>
  <si>
    <t>2.3.2 Prestación de Servicios de Salud a la Persona</t>
  </si>
  <si>
    <t>2.3.4 Rectoría del Sistema de Salud</t>
  </si>
  <si>
    <t>2.4. RECREACIÓN, CULTURA Y OTRAS MANIFESTACIONES SOCIALES</t>
  </si>
  <si>
    <t>2.4.1 Deporte y Recreación</t>
  </si>
  <si>
    <t>2.4.2 Cultura</t>
  </si>
  <si>
    <t>2.4.3 Radio, Televisión y Editoriales</t>
  </si>
  <si>
    <t>2.5. EDUCACIÓN</t>
  </si>
  <si>
    <t>2.5.1 Educación Básica</t>
  </si>
  <si>
    <t>2.5.2 Educación Media Superior</t>
  </si>
  <si>
    <t>2.5.3 Educación Superior</t>
  </si>
  <si>
    <t>2.5.5 Educación para Adultos</t>
  </si>
  <si>
    <t>2.5.6 Otros Servicios Educativos y Actividades Inherentes</t>
  </si>
  <si>
    <t>2.6. PROTECCIÓN SOCIAL</t>
  </si>
  <si>
    <t>2.6.5 Alimentación y Nutrición</t>
  </si>
  <si>
    <t>2.6.7 Indígenas</t>
  </si>
  <si>
    <t>2.6.8 Otros Grupos Vulnerables</t>
  </si>
  <si>
    <t>2.6.9 Otros de Seguridad Social y Asistencia Social</t>
  </si>
  <si>
    <t>2.7. Otros Asuntos Sociales</t>
  </si>
  <si>
    <t>2.7.1 Otros Asuntos Sociales</t>
  </si>
  <si>
    <t>3 DESARROLLO ECONÓMICO</t>
  </si>
  <si>
    <t>3.1. ASUNTOS ECONÓMICOS, COMERCIALES Y LABORALES EN GENERAL</t>
  </si>
  <si>
    <t>3.1.1 Asuntos Económicos y Comerciales en General</t>
  </si>
  <si>
    <t>3.1.2 Asuntos Laborales Generales</t>
  </si>
  <si>
    <t>3.2. AGROPECUARIA, SILVICULTURA, PESCA Y CAZA</t>
  </si>
  <si>
    <t>3.2.1 Agropecuaria</t>
  </si>
  <si>
    <t>3.4. MINERIA, MANUFACTURAS Y CONSTRUCCIÓN</t>
  </si>
  <si>
    <t>3.4.2 Manufacturas</t>
  </si>
  <si>
    <t>3.5. TRANSPORTE</t>
  </si>
  <si>
    <t>3.5.1 Transporte por Carretera</t>
  </si>
  <si>
    <t>3.5.6 Otros Relacionados con Transporte</t>
  </si>
  <si>
    <t>3.6. COMUNICACIONES</t>
  </si>
  <si>
    <t>3.6.1 Comunicaciones</t>
  </si>
  <si>
    <t>3.7. TURISMO</t>
  </si>
  <si>
    <t>3.7.1 Turismo</t>
  </si>
  <si>
    <t>3.8. CIENCIA, TECNOLOGÍA E INNOVACIÓN</t>
  </si>
  <si>
    <t>3.8.1 Investigación Científica</t>
  </si>
  <si>
    <t>3.8.2 Desarrollo Tecnológico</t>
  </si>
  <si>
    <t>3.9. OTRAS INDUSTRIAS Y OTROS ASUNTOS ECONÓMICOS</t>
  </si>
  <si>
    <t>3.9.3 Otros Asuntos Económicos</t>
  </si>
  <si>
    <t>4 OTRAS NO CLASIFICADAS EN FUNCIONES ANTERIORES</t>
  </si>
  <si>
    <t>4.1. TRANSACCIONES DE LA DEUDA PUBLICA / COSTO FINANCIERO DE LA DEUDA</t>
  </si>
  <si>
    <t>4.1.1 Deuda Pública Interna</t>
  </si>
  <si>
    <t>4.2. TRANSFERENCIAS, PARTICIPACIONES Y APORTACIONES ENTRE DIFERENTES NIVELES Y ÓRDENES DE GOBIERNO</t>
  </si>
  <si>
    <t>4.2.2 Participaciones entre Diferentes Niveles y Ordenes de Gobierno</t>
  </si>
  <si>
    <t xml:space="preserve"> ANEXO 3</t>
  </si>
  <si>
    <t xml:space="preserve">CLASIFICACIÓN PROGRAMÁTICA </t>
  </si>
  <si>
    <t>PROGRAMAS PRESUPUESTARIOS</t>
  </si>
  <si>
    <t>PROGRAMAS</t>
  </si>
  <si>
    <t>Subsidios: Sector Social y Privado o Entidades Federativas y Municipios</t>
  </si>
  <si>
    <t xml:space="preserve">     U. Otros Subsidios</t>
  </si>
  <si>
    <t>Desempeño de las Funciones</t>
  </si>
  <si>
    <t xml:space="preserve">     E. Prestación de Servicios Públicos</t>
  </si>
  <si>
    <t xml:space="preserve">     P. Planeación, seguimiento y evaluación de políticas públicas</t>
  </si>
  <si>
    <t xml:space="preserve">     K. Proyectos de Inversión</t>
  </si>
  <si>
    <t>Administrativos y de Apoyo</t>
  </si>
  <si>
    <t xml:space="preserve">     M. Apoyo al proceso presupuestario y para mejorar la eficiencia institucional</t>
  </si>
  <si>
    <t xml:space="preserve">     O. Apoyo a la función pública y al mejoramiento de la gestión</t>
  </si>
  <si>
    <t>Compromisos</t>
  </si>
  <si>
    <t xml:space="preserve">     N. Desastres Naturales</t>
  </si>
  <si>
    <t xml:space="preserve">     J. Pensiones y jubilaciones</t>
  </si>
  <si>
    <t>Programas de Gasto Federalizado</t>
  </si>
  <si>
    <t xml:space="preserve">     I. Gasto Federalizado</t>
  </si>
  <si>
    <t>C. PARTICIPACIONES A ENTIDADES FEDERATIVAS Y MUNICIPIOS</t>
  </si>
  <si>
    <t>D. COSTO FINANCIERO, DEUDA O APOYOS A DEUDORES Y AHORRADORES DE LA BANCA</t>
  </si>
  <si>
    <t>ANEXO 4</t>
  </si>
  <si>
    <t>CLASIFICACIÓN ECONÓMICA Y POR OBJETO DEL GASTO</t>
  </si>
  <si>
    <t>CAPÍTULO Y OBJETO DEL GASTO</t>
  </si>
  <si>
    <t xml:space="preserve">SERVICIOS PERSONALES                                                                                                                                  </t>
  </si>
  <si>
    <t xml:space="preserve">REMUNERACIONES AL PERSONAL DE CARACTER PERMANENTE                                                                                                     </t>
  </si>
  <si>
    <t xml:space="preserve">REMUNERACIONES AL PERSONAL DE CARACTER TRANSITORIO                                                                                                    </t>
  </si>
  <si>
    <t xml:space="preserve">REMUNERACIONES ADICIONALES Y ESPECIALES                                                                                                               </t>
  </si>
  <si>
    <t xml:space="preserve">SEGURIDAD SOCIAL                                                                                                                                      </t>
  </si>
  <si>
    <t xml:space="preserve">OTRAS PRESTACIONES SOCIALES Y ECONOMICAS                                                                                                              </t>
  </si>
  <si>
    <t xml:space="preserve">PREVISIONES                                                                                                                                           </t>
  </si>
  <si>
    <t xml:space="preserve">PAGO DE ESTIMULOS A SERVIDORES PUBLICOS                                                                                                               </t>
  </si>
  <si>
    <t xml:space="preserve">MATERIALES Y SUMINISTROS                                                                                                                              </t>
  </si>
  <si>
    <t xml:space="preserve">MATERIALES  DE ADMINISTRACION, EMISION DE DOCUMENTOS Y ARTICULOS OFICIALES                                                                            </t>
  </si>
  <si>
    <t xml:space="preserve">ALIMENTOS Y UTENSILIOS                                                                                                                                </t>
  </si>
  <si>
    <t xml:space="preserve">MATERIALES Y ARTICULOS DE CONSTRUCCION Y DE REPARACION                                                                                                </t>
  </si>
  <si>
    <t xml:space="preserve">PRODUCTOS QUIMICOS, FARMACEUTICOS Y DE LABORATORIO                                                                                                    </t>
  </si>
  <si>
    <t xml:space="preserve">COMBUSTIBLES, LUBRICANTES Y ADITIVOS                                                                                                                  </t>
  </si>
  <si>
    <t xml:space="preserve">VESTUARIO, BLANCOS, PRENDAS DE PROTECCION Y ARTICULOS DEPORTIVOS                                                                                      </t>
  </si>
  <si>
    <t xml:space="preserve">HERRAMIENTAS, REFACCIONES Y ACCESORIOS MENORES                                                                                                        </t>
  </si>
  <si>
    <t xml:space="preserve">SERVICIOS GENERALES                                                                                                                                   </t>
  </si>
  <si>
    <t xml:space="preserve">SERVICIOS BASICOS                                                                                                                                     </t>
  </si>
  <si>
    <t xml:space="preserve">SERVICIOS DE ARRENDAMIENTO                                                                                                                            </t>
  </si>
  <si>
    <t xml:space="preserve">SERVICIOS PROFESIONALES, CIENTIFICOS, TECNICOS Y OTROS SERVICIOS                                                                                      </t>
  </si>
  <si>
    <t xml:space="preserve">SERVICIOS FINANCIEROS, BANCARIOS Y COMERCIALES                                                                                                        </t>
  </si>
  <si>
    <t xml:space="preserve">SERVICIOS DE INSTALACION, REPARACION, MANTENIMIENTO Y CONSERVACION                                                                                    </t>
  </si>
  <si>
    <t xml:space="preserve">SERVICIOS DE COMUNICACION SOCIAL Y PUBLICIDAD                                                                                                         </t>
  </si>
  <si>
    <t xml:space="preserve">SERVICIOS DE TRASLADO Y VIATICOS                                                                                                                      </t>
  </si>
  <si>
    <t xml:space="preserve">SERVICIOS OFICIALES                                                                                                                                   </t>
  </si>
  <si>
    <t xml:space="preserve">OTROS SERVICIOS GENERALES                                                                                                                             </t>
  </si>
  <si>
    <t xml:space="preserve">TRANSFERENCIAS, ASIGNACIONES, SUBSIDIOS Y OTRAS AYUDAS                                                                                                </t>
  </si>
  <si>
    <t xml:space="preserve">TRANSFERENCIAS INTERNAS Y ASIGNACIONES AL SECTOR PUBLICO                                                                                              </t>
  </si>
  <si>
    <t xml:space="preserve">TRANSFERENCIAS AL RESTO DEL SECTOR PUBLICO                                                                                                            </t>
  </si>
  <si>
    <t xml:space="preserve">SUBSIDIOS Y SUBVENCIONES                                                                                                                              </t>
  </si>
  <si>
    <t xml:space="preserve">AYUDAS SOCIALES                                                                                                                                       </t>
  </si>
  <si>
    <t xml:space="preserve">BIENES MUEBLES, INMUEBLES E INTANGIBLES                                                                                                               </t>
  </si>
  <si>
    <t xml:space="preserve">VEHICULOS Y EQUIPO DE TRANSPORTE                                                                                                                      </t>
  </si>
  <si>
    <t xml:space="preserve">INVERSION PUBLICA                                                                                                                                     </t>
  </si>
  <si>
    <t xml:space="preserve">OBRA PUBLICA EN BIENES DE DOMINIO PUBLICO                                                                                                             </t>
  </si>
  <si>
    <t xml:space="preserve">OBRA PUBLICA EN BIENES PROPIOS                                                                                                                        </t>
  </si>
  <si>
    <t xml:space="preserve">PROYECTOS PRODUCTIVOS Y ACCIONES DE FOMENTO                                                                                                           </t>
  </si>
  <si>
    <t xml:space="preserve">INVERSION FINANCIERA Y OTRAS PROVISIONES                                                                                                              </t>
  </si>
  <si>
    <t xml:space="preserve">PROVISIONES PARA CONTINGENCIAS Y OTRAS EROGACIONES                                                                                                    </t>
  </si>
  <si>
    <t xml:space="preserve">PARTICIPACIONES Y APORTACIONES                                                                                                                        </t>
  </si>
  <si>
    <t xml:space="preserve">PARTICIPACIONES                                                                                                                                       </t>
  </si>
  <si>
    <t xml:space="preserve">APORTACIONES                                                                                                                                          </t>
  </si>
  <si>
    <t xml:space="preserve">DEUDA PUBLICA                                                                                                                                         </t>
  </si>
  <si>
    <t xml:space="preserve">AMORTIZACION DE LA DEUDA PUBLICA                                                                                                                      </t>
  </si>
  <si>
    <t xml:space="preserve">INTERESES DE LA DEUDA PUBLICA                                                                                                                         </t>
  </si>
  <si>
    <t xml:space="preserve">GASTOS DE LA DEUDA PUBLICA                                                                                                                            </t>
  </si>
  <si>
    <t xml:space="preserve">COSTO POR COBERTURAS                                                                                                                                  </t>
  </si>
  <si>
    <t xml:space="preserve">ADEUDOS DE EJERCICIOS FISCALES ANTERIORES (ADEFAS)                                                                                                    </t>
  </si>
  <si>
    <t>ANEXO 5</t>
  </si>
  <si>
    <t>CLASIFICACIÓN POR TIPO DE GASTO</t>
  </si>
  <si>
    <t>TIPO DE GASTO</t>
  </si>
  <si>
    <t>GASTO CORRIENTE</t>
  </si>
  <si>
    <t>GASTO DE CAPITAL</t>
  </si>
  <si>
    <t>AMORTIZACIÓN DE LA DEUDA Y DISMINUCIÓN DE PASIVOS</t>
  </si>
  <si>
    <t>PARTICIPACIONES Y TRANSFERENCIAS A MUNICIPIOS</t>
  </si>
  <si>
    <t xml:space="preserve"> ANEXO 6 </t>
  </si>
  <si>
    <t>CLASIFICACIÓN POR FUENTE DE FINANCIAMIENTO</t>
  </si>
  <si>
    <t>NO ETIQUETADO</t>
  </si>
  <si>
    <t xml:space="preserve">    RECURSOS FISCALES</t>
  </si>
  <si>
    <t xml:space="preserve">    RECURSOS PROPIOS</t>
  </si>
  <si>
    <t xml:space="preserve">    RECURSOS FEDERALES</t>
  </si>
  <si>
    <t xml:space="preserve">    RECURSOS ESTATALES</t>
  </si>
  <si>
    <t>ETIQUETADOS</t>
  </si>
  <si>
    <t xml:space="preserve"> ANEXO 7</t>
  </si>
  <si>
    <t xml:space="preserve">CLASIFICACIÓN POR EJE Y VERTIENTE DEL PLAN ESTATAL DE DESARROLLO, </t>
  </si>
  <si>
    <t>Y POR PROGRAMA PRESUPUESTARIO</t>
  </si>
  <si>
    <t>1. BIENESTAR PARA SAN LUIS</t>
  </si>
  <si>
    <t>1.1 ATENCIÓN A PUEBLOS ORIGINARIOS</t>
  </si>
  <si>
    <t>101. COMUNIDADES Y PUEBLOS INDÍGENAS</t>
  </si>
  <si>
    <t>1.2 MENOS POBREZA MAS BIENESTAR</t>
  </si>
  <si>
    <t>102. DESARROLLO SOCIAL Y REGIONAL</t>
  </si>
  <si>
    <t>103. VIVIENDA</t>
  </si>
  <si>
    <t xml:space="preserve">105. FORTALECIMIENTO DE LA GESTIÓN INSTITUCIONAL PARA EL COMBATE A LA POBREZA                                                                              </t>
  </si>
  <si>
    <t>1.3 EDUCACIÓN, CULTURA Y DEPORTE DE CALIDAD</t>
  </si>
  <si>
    <t>106. SISTEMA EDUCATIVO REGULAR</t>
  </si>
  <si>
    <t>107. SISTEMA EDUCATIVO ESTATAL</t>
  </si>
  <si>
    <t>108. INFRAESTRUCTURA EDUCATIVA</t>
  </si>
  <si>
    <t>109. MEDIA SUPERIOR BACHILLERATO (COBACH)</t>
  </si>
  <si>
    <t>110. MEDIA SUPERIOR PROFESIONAL TÉCNICO</t>
  </si>
  <si>
    <t>111. MEDIA SUPERIOR FORMACIÓN TÉCNICA (CECYTE)</t>
  </si>
  <si>
    <t>112. EDUCACIÓN SUPERIOR U. INTERCULTURAL</t>
  </si>
  <si>
    <t>113. EDUCACIÓN SUPERIOR UT. METROPOLITANA</t>
  </si>
  <si>
    <t>114. EDUCACIÓN SUPERIOR ITS. ÉBANO</t>
  </si>
  <si>
    <t>115. EDUCACIÓN SUPERIOR ITS. TAMAZUNCHALE</t>
  </si>
  <si>
    <t>116. EDUCACIÓN SUPERIOR U. TECNOLÓGICA</t>
  </si>
  <si>
    <t>117. EDUCACIÓN SUPERIOR ITS. RIOVERDE</t>
  </si>
  <si>
    <t>118. EDUCACIÓN SUPERIOR U. POLITÉCNICA</t>
  </si>
  <si>
    <t>119. EDUCACIÓN SUPERIOR ITSSLP</t>
  </si>
  <si>
    <t>120. EDUCACIÓN SUPERIOR UASLP</t>
  </si>
  <si>
    <t>121. ALFABETIZACIÓN Y EDUCACIÓN PARA ADULTOS</t>
  </si>
  <si>
    <t>122. FOMENTO DE LA CIENCIA Y LA TECNOLOGÍA</t>
  </si>
  <si>
    <t>123. ARTE Y CULTURA</t>
  </si>
  <si>
    <t>124. PRESERVACIÓN Y RESGUARDO DEL ARCHIVO HISTÓRICO</t>
  </si>
  <si>
    <t xml:space="preserve">125 FOMENTO Y DESARROLLO DE LAS ARTESANÍAS                                                                                                                </t>
  </si>
  <si>
    <t>126. ARTE Y CULTURA IP. BELLAS ARTES</t>
  </si>
  <si>
    <t>127. ARTE Y CULTURA M. VIRREINATO</t>
  </si>
  <si>
    <t>128. ARTE Y CULTURA REAL DE CATORCE</t>
  </si>
  <si>
    <t>129. ARTE Y CULTURA M. FERROCARRIL</t>
  </si>
  <si>
    <t>130. ARTE Y CULTURA M. LABERINTO</t>
  </si>
  <si>
    <t>131. ARTE Y CULTURA CENTRO DE LAS ARTES</t>
  </si>
  <si>
    <t>132. ARTE Y CULTURA M. FRANCISCO COSSÍO</t>
  </si>
  <si>
    <t>133. ARTE Y CULTURA M. ARTE CONTEMPORÁNEO</t>
  </si>
  <si>
    <t>134. ARTE Y CULTURA M. FEDERICO SILVA</t>
  </si>
  <si>
    <t>135. ARTE Y CULTURA CINETECA</t>
  </si>
  <si>
    <t>136. ARTE Y CULTURA M. MÁSCARA</t>
  </si>
  <si>
    <t>140. TELEVISIÓN PÚBLICA CANAL 9</t>
  </si>
  <si>
    <t>141. FOMENTO Y DESARROLLO DEL DEPORTE</t>
  </si>
  <si>
    <t>156. FOMENTO A LA INVESTIGACIÓN</t>
  </si>
  <si>
    <t>1.4 INCLUSIÓN SOCIAL E IGUALDAD DE GENERO</t>
  </si>
  <si>
    <t>143. ASISTENCIA SOCIAL A POBLACIÓN VULNERABLE</t>
  </si>
  <si>
    <t xml:space="preserve">144. POBLACIÓN                                                                                                                                             </t>
  </si>
  <si>
    <t>145. MUJERES</t>
  </si>
  <si>
    <t>146. JOVENES</t>
  </si>
  <si>
    <t>147. ATENCIÓN A PERSONAS CON DISCAPACIDAD VISUAL</t>
  </si>
  <si>
    <t>148. DONACIÓN Y TRASPLANTE DE ÓRGANOS</t>
  </si>
  <si>
    <t>149. ASISTENCIA GERIÁTRICA</t>
  </si>
  <si>
    <t>150. ASISTENCIA INTEGRAL PARA NIÑAS Y ADOLESCENTES IRS. ROSARIO CASTELLANOS</t>
  </si>
  <si>
    <t>151. ASISTENCIA INTEGRAL PARA NIÑOS Y ADOLESCENTES CAS. RAFAEL NIETO</t>
  </si>
  <si>
    <t>152. ASISTENCIA INTEGRAL PARA RECIÉN NACIDOS</t>
  </si>
  <si>
    <t>153. PREVENCIÓN Y REHABILITACIÓN DE PERSONAS CON ADICCIONES</t>
  </si>
  <si>
    <t>1.5 SALUD</t>
  </si>
  <si>
    <t>154. SALUD</t>
  </si>
  <si>
    <t>2. SEGURIDAD Y JUSTICIA PARA SAN LUIS</t>
  </si>
  <si>
    <t>2.1 PAZ Y SEGURIDAD</t>
  </si>
  <si>
    <t>201. SEGURIDAD PÚBLICA SECESP</t>
  </si>
  <si>
    <t>202. SEGURIDAD PÚBLICA SSPC</t>
  </si>
  <si>
    <t>2.2 JUSTICIA E INSTITUCIONES SOLIDAS</t>
  </si>
  <si>
    <t>203. PROCURACIÓN DE JUSTICIA</t>
  </si>
  <si>
    <t>204. DEFENSORÍA PÚBLICA</t>
  </si>
  <si>
    <t>205. JUSTICIA PARA MUJERES</t>
  </si>
  <si>
    <t>209. IMPARTICIÓN DE JUSTICIA</t>
  </si>
  <si>
    <t>210. JUSTICIA ADMINISTRATIVA</t>
  </si>
  <si>
    <t>211. JUSTICIA ELECTORAL</t>
  </si>
  <si>
    <t>2.4 COMBATE A LA DELINCUENCIA Y ATENCIÓN A VÍCTIMAS</t>
  </si>
  <si>
    <t>206. ATENCIÓN A VÍCTIMAS</t>
  </si>
  <si>
    <t>2.5. PROTECCIÓN CIVIL Y ATENCIÓN A DESASTRES</t>
  </si>
  <si>
    <t>208 POLÍTICA INTERIOR (PROTECCIÓN CIVIL)</t>
  </si>
  <si>
    <t>3. ECONOMÍA SUSTENTABLE PARA SAN LUIS</t>
  </si>
  <si>
    <t>3.1 DESARROLLO ECONÓMICO SUSTENTABLE</t>
  </si>
  <si>
    <t>301. DESARROLLO ECONÓMICO</t>
  </si>
  <si>
    <t>302. FINANCIAMIENTO PARA EL DESARROLLO</t>
  </si>
  <si>
    <t>303. EMPLEO Y PREVISIÓN SOCIAL</t>
  </si>
  <si>
    <t>304. GESTIÓN DE CONFLICTOS LABORALES</t>
  </si>
  <si>
    <t>305. CAPACITACIÓN PARA EL TRABAJO</t>
  </si>
  <si>
    <t>318 EVENTOS DEPORTIVOS, ARTÍSTICO-CULTURALES Y DE PROMOCIÓN ECONÓMICA</t>
  </si>
  <si>
    <t>3.2 TURISMO SOSTENIBLE</t>
  </si>
  <si>
    <t>306. DESARROLLO TURÍSTICO</t>
  </si>
  <si>
    <t>307. CONGRESOS Y CONVENCIONES</t>
  </si>
  <si>
    <t>3.3 INFRAESTRUCTURA Y AGENDA URBANA</t>
  </si>
  <si>
    <t>308. INFRAESTRUCTURA URBANA</t>
  </si>
  <si>
    <t>309. TRANSPORTE, MOVILIDAD Y TELECOMUNICACIONES</t>
  </si>
  <si>
    <t>310. ESPARCIMIENTO Y RECREACIÓN</t>
  </si>
  <si>
    <t>311. INFRAESTRUCTURA CARRETERA</t>
  </si>
  <si>
    <t>3.4 DESARROLLO DEL CAMPO SUSTENTABLE</t>
  </si>
  <si>
    <t>313. DESARROLLO RURAL SUSTENTABLE</t>
  </si>
  <si>
    <t xml:space="preserve">314. AGRICULTURA DE INVERNADERO                                                                                                                            </t>
  </si>
  <si>
    <t>3.5 RECUPERACIÓN HÍDRICA CON ENFOQUE DE CUENCAS</t>
  </si>
  <si>
    <t>315. GESTIÓN INTEGRAL DEL AGUA</t>
  </si>
  <si>
    <t>3.6 DESARROLLO AMBIENTAL Y ENERGÍAS ALTERNATIVAS</t>
  </si>
  <si>
    <t>316. ECOLOGÍA Y MEDIO AMBIENTE</t>
  </si>
  <si>
    <t>4. GOBIERNO RESPONSABLE PARA SAN LUIS</t>
  </si>
  <si>
    <t>4.1 ALIANZAS PARA LA GOBERNABILIDAD</t>
  </si>
  <si>
    <t>401. FORTALECIMIENTO MUNICIPAL</t>
  </si>
  <si>
    <t>402. PROCESO LEGISLATIVO</t>
  </si>
  <si>
    <t>404. AGENDA Y LOGÍSTICA DEL GOBERNADOR</t>
  </si>
  <si>
    <t>405. POLÍTICA INTERIOR</t>
  </si>
  <si>
    <t>406. COORDINACIÓN TÉCNICA INTRAGUBERNAMENTAL</t>
  </si>
  <si>
    <t>407. COMUNICACIÓN SOCIAL</t>
  </si>
  <si>
    <t>408. ASUNTOS JURÍDICOS GUBERNAMENTALES</t>
  </si>
  <si>
    <t>410. PARTICIPACIÓN CIUDADANA</t>
  </si>
  <si>
    <t>4.2 ANTICORRUPCIÓN Y COMBATE A LA IMPUNIDAD</t>
  </si>
  <si>
    <t>411. TRANSPARENCIA Y RENDICIÓN DE CUENTAS</t>
  </si>
  <si>
    <t>412. SISTEMA ANTICORRUPCIÓN</t>
  </si>
  <si>
    <t>414. ACCESO A LA INFORMACIÓN PÚBLICA</t>
  </si>
  <si>
    <t>415. FISCALIZACIÓN DE LA GESTIÓN GUBERNAMENTAL</t>
  </si>
  <si>
    <t>4.3 FINANZAS RESPONSABLES Y SANAS</t>
  </si>
  <si>
    <t>416. FINANZAS PÚBLICAS</t>
  </si>
  <si>
    <t>417. GESTIÓN ADMINISTRATIVA GUBERNAMENTAL</t>
  </si>
  <si>
    <t>4.4 GOBIERNO DIGITAL PARA LA CERTIDUMBRE PATRIMONIAL</t>
  </si>
  <si>
    <t>418. GOBIERNO DIGITAL</t>
  </si>
  <si>
    <t>419. SERVICIOS REGISTRALES DE LA PROPIEDAD Y CATASTRO</t>
  </si>
  <si>
    <t>4.5 DERECHOS HUMANOS</t>
  </si>
  <si>
    <t>420. DERECHOS HUMANOS</t>
  </si>
  <si>
    <t>5. COORDINACIÓN ENTRE NIVELES DE GOBIERNO</t>
  </si>
  <si>
    <t>PARTICIPACIÓN A MUNICIPIOS</t>
  </si>
  <si>
    <t>501. FONDOS DE APORTACIONES</t>
  </si>
  <si>
    <t>ANEXO 12</t>
  </si>
  <si>
    <t>RAMOS ADMINISTRATIVOS</t>
  </si>
  <si>
    <t>DEPENDENCIA</t>
  </si>
  <si>
    <t>GASTO EN RAMOS ADMINISTRATIVOS</t>
  </si>
  <si>
    <r>
      <rPr>
        <sz val="11"/>
        <rFont val="Literata"/>
      </rPr>
      <t>SECRETARIADO EJECUTIVO DEL CONSEJO ESTATAL DE SEGURIDAD
PÚBLICA DEL ESTADO</t>
    </r>
  </si>
  <si>
    <t>UNIDAD DE SISTEMAS DE INFORMÁTICA DEL PODER EJECUTIVO DE SAN LUIS POTOSÍ</t>
  </si>
  <si>
    <t>GASTO NO INCLUIDO EN RAMOS ADMINISTRATIVOS</t>
  </si>
  <si>
    <t>ANEXO 13</t>
  </si>
  <si>
    <t xml:space="preserve">PREVISIONES DE GASTO DE LOS </t>
  </si>
  <si>
    <t>RAMOS GENERALES</t>
  </si>
  <si>
    <t>1.1 RAMO 33</t>
  </si>
  <si>
    <t>FONDO DE APORTACIONES PARA LA NÓMINA EDUCATIVA Y EL GASTO OPERATIVO (FONE)</t>
  </si>
  <si>
    <t>FONDO DE APORTACIONES PARA LOS SERVICIOS DE SALUD (FASSA)</t>
  </si>
  <si>
    <t>FONDO DE INFRAESTRUCTURA SOCIAL ESTATAL (FISE)</t>
  </si>
  <si>
    <t>FONDO DE APORTACIONES MÚLTIPLES (FAM)</t>
  </si>
  <si>
    <t>FONDO DE APORTACIONES PARA LA EDUCACIÓN TECNOLÓGICA Y DE ADULTOS
(FAETA)</t>
  </si>
  <si>
    <t>FONDO DE APORTACIONES PARA LA SEGURIDAD PÚBLICA (FASP)</t>
  </si>
  <si>
    <t>FONDO DE APORTACIONES PARA EL FORTALECIMIENTO  DE LAS ENTIDADES
FEDERATIVAS (FAFEF)</t>
  </si>
  <si>
    <t>2. GASTO NO PROGRAMABLE</t>
  </si>
  <si>
    <t>2.1 DEUDA PÚBLICA</t>
  </si>
  <si>
    <t>2.2 PARTICIPACIONES Y TRANSFERENCIAS A MUNICIPIOS</t>
  </si>
  <si>
    <t>3. GASTO NO INCLUIDO EN RAMOS GENERALES</t>
  </si>
  <si>
    <t>ANEXO 16</t>
  </si>
  <si>
    <t xml:space="preserve">PREVISIONES DE GASTO QUE CORRESPONDAN A LAS EROGACIONES </t>
  </si>
  <si>
    <t>PARA LA IGUALDAD ENTRE HOMBRES Y MUJERES</t>
  </si>
  <si>
    <t xml:space="preserve"> (pesos)</t>
  </si>
  <si>
    <t>EJE DE DESARROLLO / VERTIENTE / PROGRAMA PRESUPUESTARIO</t>
  </si>
  <si>
    <t>1.1 Atención a pueblos originarios</t>
  </si>
  <si>
    <t>1.01 Comunidades y Pueblos Indígenas</t>
  </si>
  <si>
    <t>1.2 Menos pobreza, más bienestar</t>
  </si>
  <si>
    <t>1.02 Desarrollo Social y Regional</t>
  </si>
  <si>
    <t>1.3 Educación, cultura y deporte de calidad</t>
  </si>
  <si>
    <t>1.14 Educación Superior. Instituto Tecnológico Superior de Ébano</t>
  </si>
  <si>
    <t>1.15 Educación Superior. Instituto Tecnológico Superior de Tamazunchale</t>
  </si>
  <si>
    <t>1.16 Educación Superior. Universidad Tecnológica</t>
  </si>
  <si>
    <t>1.22 Fomento de la Ciencia y la Tecnología</t>
  </si>
  <si>
    <t>1.23 Arte y Cultura</t>
  </si>
  <si>
    <t>1.25 Fomento y Desarrollo de las Artesanías</t>
  </si>
  <si>
    <t>1.26 Arte y Cultura. Instituto Potosino de Bellas Artes</t>
  </si>
  <si>
    <t>1.31 Arte y Cultura. Centro de las Artes</t>
  </si>
  <si>
    <t>1.33 Arte y Cultura. Museo de Arte Contemporáneo</t>
  </si>
  <si>
    <t>1.41 Fomento y Desarrollo del Deporte</t>
  </si>
  <si>
    <t>1.4. Inclusión social e igualdad de género</t>
  </si>
  <si>
    <t>1.43 Asistencia Social a Población Vulnerable</t>
  </si>
  <si>
    <t>1.45 Mujeres</t>
  </si>
  <si>
    <t xml:space="preserve">1.46 Jóvenes </t>
  </si>
  <si>
    <t>2.2 Justicia e instituciones sólidas</t>
  </si>
  <si>
    <t xml:space="preserve">2.09 Impartición de Justicia </t>
  </si>
  <si>
    <t>2.10 Justicia Administrativa</t>
  </si>
  <si>
    <t>3.1 Desarrollo económico sustentable</t>
  </si>
  <si>
    <t>3.01 Desarrollo Económico</t>
  </si>
  <si>
    <t>3.05 Capacitación para el Trabajo</t>
  </si>
  <si>
    <t>3.2 Turismo social</t>
  </si>
  <si>
    <t>3.06 Desarrollo Turístico</t>
  </si>
  <si>
    <t>3.3 Infraestructura y agenda urbana</t>
  </si>
  <si>
    <t>3.09 Transporte, Movilidad y Telecomunicaciones</t>
  </si>
  <si>
    <t>3.4 Desarrollo del campo sostenible</t>
  </si>
  <si>
    <t>03.13 Desarrollo Rural Sustentable</t>
  </si>
  <si>
    <t>4.1 Alianzas para la gobernabilidad</t>
  </si>
  <si>
    <t>4.02 Proceso Legislativo</t>
  </si>
  <si>
    <t>4.10 Participación Ciudadana</t>
  </si>
  <si>
    <t>4.2 Anticorrupción y combate a la impunidad</t>
  </si>
  <si>
    <t>4.11 Transparencia y Rendición de Cuentas</t>
  </si>
  <si>
    <t>4.3 Finanzas responsables y sanas</t>
  </si>
  <si>
    <t>04.16 Finanzas Públicas</t>
  </si>
  <si>
    <t>04.17 Gestión Administrativa Gubernamental</t>
  </si>
  <si>
    <t>4.5 Derechos humanos</t>
  </si>
  <si>
    <t>04.20 Derechos Humanos</t>
  </si>
  <si>
    <t>* Este monto corresponde  a un presupuesto estimado y a una fuente combinada de recursos estatales, federales, municipales y otros. La ejecución de estos recursos está sujeta  a lo  autorizado  por  el  H. Congreso del  Estado  y se deberá  destinar  únicamente a  programas,  proyectos y/o acciones que  incidan  en  la  igualdad  entre mujeres y hombres.</t>
  </si>
  <si>
    <r>
      <rPr>
        <sz val="8"/>
        <rFont val="Literata"/>
      </rPr>
      <t>1/ Esta inversión corresponde al total del Programa  Jóvenes Nómadas.
2/ Presupuesto asignado  a los diferentes programas y proyectos de los cinco ejes  transversales. 3/ Monto parcial de los programas.</t>
    </r>
  </si>
  <si>
    <r>
      <rPr>
        <sz val="8"/>
        <rFont val="Literata"/>
      </rPr>
      <t>Fuente: Elaboración  propia  con información  proporcionada  y validada  por  las dependencias  y entidades de  la Administración  Púb lica Estatal y por el  Instituto de las
Mujeres del Estado, noviembre del 2024.</t>
    </r>
  </si>
  <si>
    <t>ANEXO 18</t>
  </si>
  <si>
    <t>PRINCIPALES VARIACIONES QUE SE PROPONEN CON RESPECTO AL AÑO EN CURSO</t>
  </si>
  <si>
    <t xml:space="preserve">Y SU JUSTIFICACIÓN; ASÍ COMO LA INFORMACIÓN QUE PERMITE DISTINGUIR EL GASTO REGULAR DE OPERACIÓN; </t>
  </si>
  <si>
    <t>EL GASTO ADICIONAL QUE SE PROPONE, Y LAS PROPUESTAS DE AJUSTES AL GASTO</t>
  </si>
  <si>
    <t>CONCEPTO  DE GASTO</t>
  </si>
  <si>
    <t>PROPUESTAS  DE AJUSTES AL GASTO</t>
  </si>
  <si>
    <t>JUSTIFICACIÓN   DE  LAS PRINCIPALES VARIACIONES</t>
  </si>
  <si>
    <t>GASTO  REGULAR  DE  OPERACIÓN</t>
  </si>
  <si>
    <t>SERVICIOS  PERSONALES</t>
  </si>
  <si>
    <t>En   cumplimiento  con   lo  establecido  en   la   Ley   de Disciplina Financiera de las Entidades Federativas y los Municipios y a las medidas de política de gasto para la Ley de  Presupuesto de  Egresos para  el  ejercicio fiscal 2025,    los   servicios   personales   se   presentan    sin incremento,  continuando  con el  fortaleci miento  de  las estrategias de política de gasto y siendo congruente con el  entorno   fiscal  restringido   y   de   estrecho   margen financiero.</t>
  </si>
  <si>
    <t>GASTO  DE OPERACIÓN</t>
  </si>
  <si>
    <t>La   política  del   gasto   operativo   se   mantendrá   sin incremento,  las dependencias y entidades deberán dar cumplimiento   a    los   principios   de    racionalidad   y austeridad  para  la reducción  del gasto destinado  a las actividades  administrativas  y   de   apoyo,   así   como fortalecer       los       esquemas       de       adquisiciones, arrendamientos   y   contratación   de   servicios.  de   la administración   pública  estatal   deberá   sincronizarse acorde  con  la perspectiva  de  los ingresos del  Estado; con  ello,  garantizar   las  economías,  la  eficiencia,  la honradez  y la disciplina en el ejercicio del presupuesto.</t>
  </si>
  <si>
    <t xml:space="preserve">MATERIALES  Y SUMINISTROS </t>
  </si>
  <si>
    <t>SERVICIOS  GENERALES</t>
  </si>
  <si>
    <t>TRANSFERENCIAS, ASIGNACIONES,   SUBSIDIOS  Y OTRAS  AYUDAS</t>
  </si>
  <si>
    <t>Se  presenta  un aumento  del  gasto público transferido, siguiendo las medidas y  acciones de la política de gasto consignada en la presente Ley</t>
  </si>
  <si>
    <t>BIENES MUEBLES,  INMUEBLES  E INTANGIBLES</t>
  </si>
  <si>
    <t>GASTO  ADICIONAL   QUE  SE PROPONE</t>
  </si>
  <si>
    <t>INVERSIÓN  PÚBLICA</t>
  </si>
  <si>
    <t>Para  el ejercicio 2025,  el Estado  de  San  Luis  Potosí continuará   fortaleciendo  la   inversión  pública  con  el objetivo    de     seguir     impulsando    el     crecimiento económico, construyendo un  desarrollo  sustentable en las  cuatro   regiones,   atendiendo   las  necesidades  y demandas de las y los potosinos conduciendo hacía un Estado más próspero  y con mayores oportunidades.</t>
  </si>
  <si>
    <t>INVERSIÓN  FINANCIERA  Y OTRAS PROVISIONES</t>
  </si>
  <si>
    <t>PARTICIPACIONES   Y APORTACIONES</t>
  </si>
  <si>
    <t>En materia  de  participaciones federales transferidas  al Estado  se ha  incrementado  en  un  4%  con relación  al anterior.</t>
  </si>
  <si>
    <t>DEUDA  PÚBLICA</t>
  </si>
  <si>
    <t>IMPORTE  ANUAL</t>
  </si>
  <si>
    <t>ANEXO INFORMATIVO 2</t>
  </si>
  <si>
    <t>DISTRIBUCIÓN DEL PRESUPUESTO A NIVEL DE EJECUTORES DEL GASTO,</t>
  </si>
  <si>
    <t>CON DESAGREGACIÓN POR CAPÍTULO DE GASTO</t>
  </si>
  <si>
    <t>PODER/DEPENDENCIA/CAPÍTULO DE GASTO</t>
  </si>
  <si>
    <t xml:space="preserve">PODER LEGISLATIVO                                                                                                                                     </t>
  </si>
  <si>
    <t xml:space="preserve">CONGRESO DEL ESTADO                                                                                                                                   </t>
  </si>
  <si>
    <t xml:space="preserve">PODER JUDICIAL                                                                                                                                        </t>
  </si>
  <si>
    <t xml:space="preserve">SUPREMO TRIBUNAL DE JUSTICIA                                                                                                                          </t>
  </si>
  <si>
    <t xml:space="preserve">PODER EJECUTIVO                                                                                                                                       </t>
  </si>
  <si>
    <t xml:space="preserve">SECRETARÍA PARTICULAR DEL GOBERNADOR                                                                                                                  </t>
  </si>
  <si>
    <t xml:space="preserve">SECRETARÍA GENERAL DE GOBIERNO                                                                                                                        </t>
  </si>
  <si>
    <t xml:space="preserve">SECRETARÍA DE FINANZAS                                                                                                                                </t>
  </si>
  <si>
    <t xml:space="preserve">SECRETARÍA DE DESARROLLO SOCIAL Y REGIONAL                                                                                                            </t>
  </si>
  <si>
    <t xml:space="preserve">SECRETARÍA DE DESARROLLO URBANO, VIVIENDA Y OBRAS PÚBLICAS                                                                                            </t>
  </si>
  <si>
    <t xml:space="preserve">SECRETARÍA DE DESARROLLO ECONÓMICO                                                                                                                    </t>
  </si>
  <si>
    <t xml:space="preserve">SECRETARÍA DE DESARROLLO AGROPECUARIO Y RECURSOS HIDRÁULICOS                                                                                          </t>
  </si>
  <si>
    <t xml:space="preserve">SECRETARÍA DE ECOLOGÍA Y GESTIÓN AMBIENTAL                                                                                                            </t>
  </si>
  <si>
    <t xml:space="preserve">SISTEMA EDUCATIVO ESTATAL REGULAR                                                                                                                     </t>
  </si>
  <si>
    <t xml:space="preserve">OFICIALÍA MAYOR                                                                                                                                       </t>
  </si>
  <si>
    <t xml:space="preserve">CONTRALORÍA GENERAL DEL ESTADO                                                                                                                        </t>
  </si>
  <si>
    <t xml:space="preserve">SECRETARÍA DE EDUCACIÓN                                                                                                                               </t>
  </si>
  <si>
    <t xml:space="preserve">COORDINACIÓN GENERAL DE LA DEFENSORÍA  PÚBLICA DEL ESTADO                                                                                             </t>
  </si>
  <si>
    <t xml:space="preserve">SECRETARIADO EJECUTIVO DEL CONSEJO ESTATAL DE SEGURIDAD PÚBLICA DEL ESTADO                                                                            </t>
  </si>
  <si>
    <t xml:space="preserve">SECRETARÍA TÉCNICA DEL GABINETE                                                                                                                       </t>
  </si>
  <si>
    <t xml:space="preserve">COORDINACIÓN GENERAL DE COMUNICACIÓN SOCIAL                                                                                                           </t>
  </si>
  <si>
    <t xml:space="preserve">SECRETARÍA DE COMUNICACIONES Y TRANSPORTES                                                                                                            </t>
  </si>
  <si>
    <t xml:space="preserve">SECRETARÍA DEL TRABAJO Y PREVISIÓN SOCIAL                                                                                                             </t>
  </si>
  <si>
    <t xml:space="preserve">SECRETARÍA DE TURISMO                                                                                                                                 </t>
  </si>
  <si>
    <t xml:space="preserve">SECRETARÍA DE CULTURA                                                                                                                                 </t>
  </si>
  <si>
    <t xml:space="preserve">SECRETARÍA DE SEGURIDAD Y PROTECCIÓN CIUDADANA                                                                                                        </t>
  </si>
  <si>
    <t xml:space="preserve">CONSEJERÍA JURÍDICA                                                                                                                                   </t>
  </si>
  <si>
    <t xml:space="preserve">UNIDAD DE SISTEMAS DE INFORMÁTICA DEL PODER EJECUTIVO DE SAN LUIS POTOSÍ                                                                              </t>
  </si>
  <si>
    <t xml:space="preserve">ADMINISTRACIÓN PÚBLICA PARAESTATAL                                                                                                                    </t>
  </si>
  <si>
    <t xml:space="preserve">C.E.C.U.R.T. PROF. CARLOS JONGUITUD BARRIOS                                                                                                           </t>
  </si>
  <si>
    <t xml:space="preserve">C.E.C.U.R.T. II                                                                                                                                       </t>
  </si>
  <si>
    <t xml:space="preserve">JUNTA ESTATAL DE CAMINOS                                                                                                                              </t>
  </si>
  <si>
    <t xml:space="preserve">SISTEMA ESTATAL PARA EL DESARROLLO INTEGRAL DE LA FAMILIA DEL ESTADO                                                                                  </t>
  </si>
  <si>
    <t xml:space="preserve">CENTRO DE CONVENCIONES DE SAN LUIS POTOSI                                                                                                             </t>
  </si>
  <si>
    <t xml:space="preserve">INSTITUTO REGISTRAL Y CATASTRAL DEL ESTADO DE SAN LUIS POTOSI                                                                                         </t>
  </si>
  <si>
    <t xml:space="preserve">ARCHIVO HISTÓRICO DEL ESTADO LIC. ANTONIO ROCHA                                                                                                       </t>
  </si>
  <si>
    <t xml:space="preserve">COMISIÓN ESTATAL DEL AGUA                                                                                                                             </t>
  </si>
  <si>
    <t xml:space="preserve">SECRETARÍA EJECUTIVA DEL SISTEMA ESTATAL ANTICORRUPCIÓN DE SAN LUIS POTOSÍ                                                                            </t>
  </si>
  <si>
    <t xml:space="preserve">COORDINACIÓN ESTATAL PARA EL FORTALECIMIENTO INSTITUCIONAL DE LOS MUNICIPIOS                                                                          </t>
  </si>
  <si>
    <t xml:space="preserve">CONSEJO ESTATAL DE POBLACIÓN                                                                                                                          </t>
  </si>
  <si>
    <t xml:space="preserve">INSTITUTO POTOSINO DE CULTURA FÍSICA Y DEPORTE                                                                                                        </t>
  </si>
  <si>
    <t xml:space="preserve">CONSEJO POTOSINO DE CIENCIA Y TECNOLOGÍA                                                                                                              </t>
  </si>
  <si>
    <t xml:space="preserve">INSTITUTO ESTATAL DE INFRAESTRUCTURA FÍSICA EDUCATIVA                                                                                                 </t>
  </si>
  <si>
    <t xml:space="preserve">INSTITUTO DE LAS MUJERES, DEL ESTADO DE SAN LUIS POTOSI                                                                                               </t>
  </si>
  <si>
    <t xml:space="preserve">SERVICIOS DE SALUD DE SAN LUIS POTOSÍ                                                                                                                 </t>
  </si>
  <si>
    <t xml:space="preserve">INSTITUTO POTOSINO DE LA JUVENTUD                                                                                                                     </t>
  </si>
  <si>
    <t xml:space="preserve">INSTITUTO ESTATAL DE CIEGOS                                                                                                                           </t>
  </si>
  <si>
    <t xml:space="preserve">INSTITUTO DE DESARROLLO HUMANO Y SOCIAL DE LOS PUEBLOS INDIGENAS                                                                                      </t>
  </si>
  <si>
    <t xml:space="preserve">COMISIÓN EJECUTIVA ESTATAL DE ATENCIÓN A VICTIMAS                                                                                                     </t>
  </si>
  <si>
    <t xml:space="preserve">INSTITUTO DE REGULARIZACIÓN Y VIVIENDA SOCIAL DEL ESTADO DE SAN LUIS POTOSÍ                                                                           </t>
  </si>
  <si>
    <t xml:space="preserve">CENTRO DE PRODUCCION SANTA RITA, S.A. DE C.V.                                                                                                         </t>
  </si>
  <si>
    <t xml:space="preserve">CENTRO DE JUSTICIA PARA MUJERES DEL ESTADO DE SAN LUIS POTOSÍ                                                                                         </t>
  </si>
  <si>
    <t xml:space="preserve">INSTITUTO DE TELEVISIÓN PÚBLICA DE SAN LUIS POTOSÍ XHSLS CANAL 9                                                                                      </t>
  </si>
  <si>
    <t xml:space="preserve">CENTRO DE CONCIALIACIÓN LABORAL DEL ESTADO DE SAN LUIS POTOSÍ                                                                                         </t>
  </si>
  <si>
    <t xml:space="preserve">LA ARENA POTOSÍ                                                                                                                                       </t>
  </si>
  <si>
    <t xml:space="preserve">ORGANISMOS DESCENTRALIZADOS DE LA ADMINISTRACIÓN PÚBLICA                                                                                              </t>
  </si>
  <si>
    <t xml:space="preserve">UNIVERSIDAD INTERCULTURAL                                                                                                                             </t>
  </si>
  <si>
    <t xml:space="preserve">UNIVERSIDAD TECNOLÓGICA METROPOLITANA DE SAN LUIS POTOSÍ                                                                                              </t>
  </si>
  <si>
    <t xml:space="preserve">CENTRO ESTATAL DE TRANSPLANTES                                                                                                                        </t>
  </si>
  <si>
    <t xml:space="preserve">MUSEO CASA DEL REBOZO                                                                                                                                 </t>
  </si>
  <si>
    <t xml:space="preserve">INSTITUTO GERIÁTRICO DR. NICOLÁS AGUILAR                                                                                                              </t>
  </si>
  <si>
    <t xml:space="preserve">CENTRO DE ASISTENCIA SOCIAL ROSARIO CASTELLANOS                                                                                                       </t>
  </si>
  <si>
    <t xml:space="preserve">COLEGIO DE BACHILLERES                                                                                                                                </t>
  </si>
  <si>
    <t xml:space="preserve">CENTRO DE ASISTENCIA SOCIAL RAFAEL NIETO                                                                                                              </t>
  </si>
  <si>
    <t xml:space="preserve">CASA CUNA MARGARITA MAZA DE JUÁREZ                                                                                                                    </t>
  </si>
  <si>
    <t xml:space="preserve">INSTITUTO TEMAZCALLI, PREVENCIÓN Y REHABILITACIÓN                                                                                                     </t>
  </si>
  <si>
    <t xml:space="preserve">SISTEMA DE FINANCIAMIENTO PARA EL DESARROLLO DEL ESTADO DE SAN LUIS POTOSÍ                                                                            </t>
  </si>
  <si>
    <t xml:space="preserve">INSTITUTO POTOSINO DE BELLAS ARTES                                                                                                                    </t>
  </si>
  <si>
    <t xml:space="preserve">MUSEO DEL VIRREINATO                                                                                                                                  </t>
  </si>
  <si>
    <t xml:space="preserve">INSTITUTO ESTATAL DE EDUCACIÓN PARA ADULTOS                                                                                                           </t>
  </si>
  <si>
    <t xml:space="preserve">COLEGIO DE EDUCACIÓN PROFESIONAL TÉCNICA DEL ESTADO DE SAN LUIS POTOSÍ                                                                                </t>
  </si>
  <si>
    <t xml:space="preserve">INSTITUTO TECNOLÓGICO SUPERIOR DE EBANO                                                                                                               </t>
  </si>
  <si>
    <t xml:space="preserve">INSTITUTO DE CAPACITACIÓN PARA EL TRABAJO DEL ESTADO DE SAN LUIS POTOSÍ                                                                               </t>
  </si>
  <si>
    <t xml:space="preserve">INSTITUTO TECNOLÓGICO SUPERIOR DE TAMAZUNCHALE                                                                                                        </t>
  </si>
  <si>
    <t xml:space="preserve">UNIVERSIDAD TECNOLÓGICA                                                                                                                               </t>
  </si>
  <si>
    <t xml:space="preserve">CENTRO CULTURAL REAL DE CATORCE                                                                                                                       </t>
  </si>
  <si>
    <t xml:space="preserve">MUSEO DEL FERROCARRIL                                                                                                                                 </t>
  </si>
  <si>
    <t xml:space="preserve">MUSEO DE ARTE CONTEMPORÁNEO                                                                                                                           </t>
  </si>
  <si>
    <t xml:space="preserve">MUSEO LABERINTO DE LAS CIENCIAS Y LAS ARTES                                                                                                           </t>
  </si>
  <si>
    <t xml:space="preserve">CENTRO DE LAS ARTES DE SAN LUIS POTOSÍ                                                                                                                </t>
  </si>
  <si>
    <t xml:space="preserve">MUSEO FRANCISCO COSSÍO                                                                                                                                </t>
  </si>
  <si>
    <t xml:space="preserve">MUSEO FEDERICO SILVA, ESCULTURA CONTEMPORÁNEA                                                                                                         </t>
  </si>
  <si>
    <t xml:space="preserve">CINETECA ALAMEDA                                                                                                                                      </t>
  </si>
  <si>
    <t xml:space="preserve">MUSEO NACIONAL DE LA MASCARA                                                                                                                          </t>
  </si>
  <si>
    <t xml:space="preserve">COLEGIO DE ESTUDIOS CIENTÍFICOS Y TECNOLÓGICOS (CECYTE)                                                                                               </t>
  </si>
  <si>
    <t xml:space="preserve">INSTITUTO TECNOLÓGICO SUPERIOR DE RIOVERDE                                                                                                            </t>
  </si>
  <si>
    <t xml:space="preserve">UNIVERSIDAD POLITÉCNICA DE SAN LUIS POTOSÍ                                                                                                            </t>
  </si>
  <si>
    <t xml:space="preserve">COLEGIO DE SAN LUIS                                                                                                                                   </t>
  </si>
  <si>
    <t xml:space="preserve">INSTITUTO TECNOLÓGICO SUPERIOR DE SAN LUIS POTOSÍ                                                                                                     </t>
  </si>
  <si>
    <t xml:space="preserve">PARTICIPACIÓN A MUNICIPIOS                                                                                                                            </t>
  </si>
  <si>
    <t xml:space="preserve">FONDOS                                                                                                                                                </t>
  </si>
  <si>
    <t xml:space="preserve">FONDO DE FORTALECIMIENTO FINANCIERO DEL ESTADO                                                                                                        </t>
  </si>
  <si>
    <t xml:space="preserve">ORGANISMOS AUTÓNOMOS                                                                                                                                  </t>
  </si>
  <si>
    <t xml:space="preserve">CONSEJO ESTATAL ELECTORAL Y DE PARTICIPACIÓN CIUDADANA                                                                                                </t>
  </si>
  <si>
    <t xml:space="preserve">COMISIÓN ESTATAL DE DERECHOS HUMANOS                                                                                                                  </t>
  </si>
  <si>
    <t xml:space="preserve">UNIVERSIDAD AUTÓNOMA DE SAN LUIS POTOSÍ                                                                                                               </t>
  </si>
  <si>
    <t xml:space="preserve">INSTITUTO DE FISCALIZACIÓN SUPERIOR DEL ESTADO DE SAN LUIS POTOSÍ                                                                                     </t>
  </si>
  <si>
    <t xml:space="preserve">COMISIÓN ESTATAL DE GARANTÍA DE ACCESO A LA INFORMACIÓN PÚBLICA                                                                                       </t>
  </si>
  <si>
    <t xml:space="preserve">TRIBUNAL ELECTORAL DEL ESTADO                                                                                                                         </t>
  </si>
  <si>
    <t xml:space="preserve">FISCALÍA GENERAL DEL ESTADO                                                                                                                           </t>
  </si>
  <si>
    <t xml:space="preserve">TRIBUNAL ESTATAL DE JUSTICIA ADMINISTRATIVA DE SAN LUIS POTOSÍ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</si>
</sst>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_-;\-* #,##0_-;_-* &quot;-&quot;??_-;_-@_-"/>
    <numFmt numFmtId="165" formatCode="_(* #,##0_);_(* \(#,##0\);_(* &quot;-&quot;??_);_(@_)"/>
  </numFmts>
  <fonts count="28">
    <font>
      <sz val="11"/>
      <color theme="1"/>
      <name val="Calibri"/>
      <family val="2"/>
      <scheme val="minor"/>
    </font>
    <font>
      <sz val="11"/>
      <color theme="1"/>
      <name val="Calibri"/>
      <family val="2"/>
      <scheme val="minor"/>
    </font>
    <font>
      <sz val="12"/>
      <color theme="1"/>
      <name val="Calibri"/>
      <family val="2"/>
    </font>
    <font>
      <sz val="12"/>
      <color theme="1"/>
      <name val="Montserrat"/>
      <family val="3"/>
    </font>
    <font>
      <b/>
      <sz val="12"/>
      <color theme="1"/>
      <name val="Montserrat"/>
      <family val="3"/>
    </font>
    <font>
      <sz val="11"/>
      <color theme="1"/>
      <name val="Montserrat"/>
      <family val="3"/>
    </font>
    <font>
      <sz val="12"/>
      <name val="Montserrat"/>
      <family val="3"/>
    </font>
    <font>
      <b/>
      <sz val="11"/>
      <color rgb="FF000000"/>
      <name val="Montserrat"/>
      <family val="3"/>
    </font>
    <font>
      <sz val="10"/>
      <color rgb="FF000000"/>
      <name val="Times New Roman"/>
      <family val="1"/>
    </font>
    <font>
      <sz val="10"/>
      <color rgb="FF000000"/>
      <name val="Times New Roman"/>
      <family val="1"/>
    </font>
    <font>
      <b/>
      <sz val="11"/>
      <color theme="0"/>
      <name val="Montserrat"/>
      <family val="3"/>
    </font>
    <font>
      <sz val="12"/>
      <color theme="1"/>
      <name val="Literata"/>
    </font>
    <font>
      <b/>
      <sz val="12"/>
      <color theme="1"/>
      <name val="Literata"/>
    </font>
    <font>
      <b/>
      <sz val="11"/>
      <color rgb="FF000000"/>
      <name val="Literata"/>
    </font>
    <font>
      <b/>
      <sz val="12"/>
      <color rgb="FF000000"/>
      <name val="Literata"/>
    </font>
    <font>
      <sz val="12"/>
      <color rgb="FF000000"/>
      <name val="Literata"/>
    </font>
    <font>
      <b/>
      <sz val="11"/>
      <color theme="0"/>
      <name val="Literata"/>
    </font>
    <font>
      <b/>
      <sz val="11"/>
      <name val="Literata"/>
    </font>
    <font>
      <sz val="11"/>
      <name val="Literata"/>
    </font>
    <font>
      <sz val="11"/>
      <color rgb="FF000000"/>
      <name val="Literata"/>
    </font>
    <font>
      <sz val="11"/>
      <color theme="1"/>
      <name val="Literata"/>
    </font>
    <font>
      <sz val="10"/>
      <color theme="1"/>
      <name val="Literata"/>
    </font>
    <font>
      <b/>
      <sz val="12"/>
      <color theme="0"/>
      <name val="Literata"/>
    </font>
    <font>
      <sz val="10"/>
      <name val="Literata"/>
    </font>
    <font>
      <b/>
      <sz val="11"/>
      <color theme="1"/>
      <name val="Literata"/>
    </font>
    <font>
      <sz val="8"/>
      <name val="Literata"/>
    </font>
    <font>
      <sz val="8"/>
      <color theme="1"/>
      <name val="Literata"/>
    </font>
    <font>
      <sz val="12"/>
      <name val="Literata"/>
    </font>
  </fonts>
  <fills count="7">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9" tint="-0.499984740745262"/>
        <bgColor indexed="64"/>
      </patternFill>
    </fill>
    <fill>
      <patternFill patternType="solid">
        <fgColor theme="0" tint="-0.14999847407452621"/>
        <bgColor indexed="64"/>
      </patternFill>
    </fill>
    <fill>
      <patternFill patternType="solid">
        <fgColor theme="2"/>
        <bgColor indexed="64"/>
      </patternFill>
    </fill>
  </fills>
  <borders count="47">
    <border>
      <left/>
      <right/>
      <top/>
      <bottom/>
      <diagonal/>
    </border>
    <border>
      <left style="thin">
        <color indexed="22"/>
      </left>
      <right style="thin">
        <color indexed="22"/>
      </right>
      <top style="thin">
        <color indexed="22"/>
      </top>
      <bottom/>
      <diagonal/>
    </border>
    <border>
      <left style="thin">
        <color indexed="22"/>
      </left>
      <right style="thin">
        <color indexed="22"/>
      </right>
      <top/>
      <bottom/>
      <diagonal/>
    </border>
    <border>
      <left style="thin">
        <color indexed="22"/>
      </left>
      <right/>
      <top style="thin">
        <color indexed="22"/>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rgb="FF000000"/>
      </left>
      <right style="thin">
        <color rgb="FF000000"/>
      </right>
      <top style="thin">
        <color rgb="FF000000"/>
      </top>
      <bottom style="thin">
        <color rgb="FF000000"/>
      </bottom>
      <diagonal/>
    </border>
    <border>
      <left style="medium">
        <color indexed="64"/>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rgb="FF000000"/>
      </top>
      <bottom style="thin">
        <color rgb="FF000000"/>
      </bottom>
      <diagonal/>
    </border>
    <border>
      <left style="medium">
        <color indexed="64"/>
      </left>
      <right/>
      <top style="thin">
        <color rgb="FF000000"/>
      </top>
      <bottom style="medium">
        <color indexed="64"/>
      </bottom>
      <diagonal/>
    </border>
    <border>
      <left style="medium">
        <color indexed="64"/>
      </left>
      <right/>
      <top/>
      <bottom style="thin">
        <color rgb="FF000000"/>
      </bottom>
      <diagonal/>
    </border>
    <border>
      <left style="thin">
        <color rgb="FF000000"/>
      </left>
      <right style="medium">
        <color indexed="64"/>
      </right>
      <top/>
      <bottom style="thin">
        <color rgb="FF000000"/>
      </bottom>
      <diagonal/>
    </border>
    <border>
      <left style="thin">
        <color rgb="FF000000"/>
      </left>
      <right style="medium">
        <color indexed="64"/>
      </right>
      <top style="medium">
        <color indexed="64"/>
      </top>
      <bottom style="medium">
        <color indexed="64"/>
      </bottom>
      <diagonal/>
    </border>
    <border>
      <left style="medium">
        <color indexed="64"/>
      </left>
      <right/>
      <top style="thin">
        <color rgb="FF000000"/>
      </top>
      <bottom/>
      <diagonal/>
    </border>
    <border>
      <left style="thin">
        <color rgb="FF000000"/>
      </left>
      <right style="medium">
        <color indexed="64"/>
      </right>
      <top style="thin">
        <color rgb="FF000000"/>
      </top>
      <bottom/>
      <diagonal/>
    </border>
    <border>
      <left style="medium">
        <color indexed="64"/>
      </left>
      <right/>
      <top/>
      <bottom/>
      <diagonal/>
    </border>
    <border>
      <left/>
      <right/>
      <top style="medium">
        <color indexed="64"/>
      </top>
      <bottom style="medium">
        <color indexed="64"/>
      </bottom>
      <diagonal/>
    </border>
    <border>
      <left/>
      <right/>
      <top/>
      <bottom style="medium">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thin">
        <color indexed="22"/>
      </left>
      <right style="thin">
        <color indexed="22"/>
      </right>
      <top style="thin">
        <color indexed="22"/>
      </top>
      <bottom style="thin">
        <color indexed="22"/>
      </bottom>
      <diagonal/>
    </border>
  </borders>
  <cellStyleXfs count="6">
    <xf numFmtId="0" fontId="0" fillId="0" borderId="0"/>
    <xf numFmtId="43" fontId="1" fillId="0" borderId="0" applyFont="0" applyFill="0" applyBorder="0" applyAlignment="0" applyProtection="0"/>
    <xf numFmtId="0" fontId="2" fillId="0" borderId="0"/>
    <xf numFmtId="43" fontId="2" fillId="0" borderId="0" applyFont="0" applyFill="0" applyBorder="0" applyAlignment="0" applyProtection="0"/>
    <xf numFmtId="0" fontId="8" fillId="0" borderId="0"/>
    <xf numFmtId="0" fontId="9" fillId="0" borderId="0"/>
  </cellStyleXfs>
  <cellXfs count="184">
    <xf numFmtId="0" fontId="0" fillId="0" borderId="0" xfId="0"/>
    <xf numFmtId="0" fontId="3" fillId="0" borderId="0" xfId="2" applyFont="1" applyAlignment="1">
      <alignment horizontal="center"/>
    </xf>
    <xf numFmtId="43" fontId="4" fillId="0" borderId="0" xfId="3" applyFont="1" applyAlignment="1">
      <alignment horizontal="right" vertical="center"/>
    </xf>
    <xf numFmtId="0" fontId="3" fillId="0" borderId="0" xfId="2" applyFont="1"/>
    <xf numFmtId="0" fontId="3" fillId="0" borderId="0" xfId="0" applyFont="1"/>
    <xf numFmtId="43" fontId="4" fillId="0" borderId="0" xfId="3" applyFont="1" applyAlignment="1">
      <alignment horizontal="right"/>
    </xf>
    <xf numFmtId="164" fontId="6" fillId="0" borderId="3" xfId="1" applyNumberFormat="1" applyFont="1" applyBorder="1" applyAlignment="1">
      <alignment horizontal="left" vertical="top"/>
    </xf>
    <xf numFmtId="164" fontId="6" fillId="0" borderId="0" xfId="1" applyNumberFormat="1" applyFont="1" applyBorder="1" applyAlignment="1">
      <alignment horizontal="right" vertical="top"/>
    </xf>
    <xf numFmtId="0" fontId="3" fillId="0" borderId="0" xfId="0" applyFont="1" applyAlignment="1">
      <alignment horizontal="justify" vertical="center"/>
    </xf>
    <xf numFmtId="0" fontId="7" fillId="0" borderId="4" xfId="0" applyFont="1" applyBorder="1" applyAlignment="1">
      <alignment horizontal="center" vertical="center" wrapText="1"/>
    </xf>
    <xf numFmtId="3" fontId="7" fillId="0" borderId="7" xfId="0" applyNumberFormat="1" applyFont="1" applyBorder="1" applyAlignment="1">
      <alignment horizontal="right" vertical="center" wrapText="1"/>
    </xf>
    <xf numFmtId="3" fontId="3" fillId="0" borderId="0" xfId="2" applyNumberFormat="1" applyFont="1"/>
    <xf numFmtId="0" fontId="5" fillId="0" borderId="7" xfId="0" applyFont="1" applyBorder="1" applyAlignment="1">
      <alignment horizontal="left" vertical="center" indent="1"/>
    </xf>
    <xf numFmtId="3" fontId="5" fillId="0" borderId="8" xfId="0" applyNumberFormat="1" applyFont="1" applyBorder="1" applyAlignment="1">
      <alignment horizontal="right" vertical="center"/>
    </xf>
    <xf numFmtId="0" fontId="11" fillId="0" borderId="0" xfId="2" applyFont="1" applyAlignment="1">
      <alignment horizontal="center"/>
    </xf>
    <xf numFmtId="43" fontId="12" fillId="0" borderId="0" xfId="3" applyFont="1" applyAlignment="1">
      <alignment horizontal="right"/>
    </xf>
    <xf numFmtId="0" fontId="11" fillId="0" borderId="0" xfId="2" applyFont="1"/>
    <xf numFmtId="0" fontId="13" fillId="0" borderId="4" xfId="0" applyFont="1" applyBorder="1" applyAlignment="1">
      <alignment horizontal="center" vertical="center" wrapText="1"/>
    </xf>
    <xf numFmtId="43" fontId="12" fillId="0" borderId="0" xfId="3" applyFont="1" applyAlignment="1">
      <alignment horizontal="right" vertical="center"/>
    </xf>
    <xf numFmtId="3" fontId="14" fillId="0" borderId="7" xfId="0" applyNumberFormat="1" applyFont="1" applyBorder="1" applyAlignment="1">
      <alignment horizontal="right" vertical="center" wrapText="1"/>
    </xf>
    <xf numFmtId="3" fontId="11" fillId="0" borderId="0" xfId="2" applyNumberFormat="1" applyFont="1"/>
    <xf numFmtId="0" fontId="15" fillId="0" borderId="1" xfId="2" applyFont="1" applyBorder="1" applyAlignment="1">
      <alignment horizontal="left" vertical="center"/>
    </xf>
    <xf numFmtId="43" fontId="15" fillId="0" borderId="1" xfId="3" applyFont="1" applyFill="1" applyBorder="1" applyAlignment="1">
      <alignment horizontal="left" vertical="center"/>
    </xf>
    <xf numFmtId="43" fontId="11" fillId="0" borderId="0" xfId="3" applyFont="1"/>
    <xf numFmtId="0" fontId="12" fillId="0" borderId="0" xfId="0" applyFont="1" applyAlignment="1">
      <alignment horizontal="center" vertical="center"/>
    </xf>
    <xf numFmtId="0" fontId="20" fillId="0" borderId="0" xfId="0" applyFont="1" applyAlignment="1">
      <alignment vertical="center"/>
    </xf>
    <xf numFmtId="0" fontId="21" fillId="0" borderId="0" xfId="0" applyFont="1" applyAlignment="1">
      <alignment wrapText="1"/>
    </xf>
    <xf numFmtId="0" fontId="21" fillId="0" borderId="0" xfId="0" applyFont="1" applyAlignment="1">
      <alignment horizontal="center" vertical="center"/>
    </xf>
    <xf numFmtId="3" fontId="21" fillId="0" borderId="0" xfId="0" applyNumberFormat="1" applyFont="1" applyAlignment="1">
      <alignment horizontal="center" vertical="center"/>
    </xf>
    <xf numFmtId="0" fontId="22" fillId="4" borderId="10" xfId="0" applyFont="1" applyFill="1" applyBorder="1" applyAlignment="1">
      <alignment horizontal="center" vertical="center" wrapText="1"/>
    </xf>
    <xf numFmtId="1" fontId="22" fillId="4" borderId="41" xfId="0" applyNumberFormat="1" applyFont="1" applyFill="1" applyBorder="1" applyAlignment="1">
      <alignment horizontal="center" vertical="center" shrinkToFit="1"/>
    </xf>
    <xf numFmtId="0" fontId="22" fillId="4" borderId="41" xfId="0" applyFont="1" applyFill="1" applyBorder="1" applyAlignment="1">
      <alignment horizontal="center" vertical="center" wrapText="1"/>
    </xf>
    <xf numFmtId="0" fontId="22" fillId="4" borderId="11" xfId="0" applyFont="1" applyFill="1" applyBorder="1" applyAlignment="1">
      <alignment horizontal="center" vertical="center" wrapText="1"/>
    </xf>
    <xf numFmtId="0" fontId="17" fillId="0" borderId="36" xfId="0" applyFont="1" applyBorder="1" applyAlignment="1">
      <alignment horizontal="left" vertical="center" wrapText="1"/>
    </xf>
    <xf numFmtId="0" fontId="17" fillId="0" borderId="42" xfId="0" applyFont="1" applyBorder="1" applyAlignment="1">
      <alignment horizontal="left" vertical="center" wrapText="1"/>
    </xf>
    <xf numFmtId="3" fontId="17" fillId="0" borderId="43" xfId="0" applyNumberFormat="1" applyFont="1" applyBorder="1" applyAlignment="1">
      <alignment horizontal="center" vertical="center" wrapText="1"/>
    </xf>
    <xf numFmtId="3" fontId="13" fillId="0" borderId="0" xfId="0" applyNumberFormat="1" applyFont="1" applyAlignment="1">
      <alignment horizontal="center" vertical="center" shrinkToFit="1"/>
    </xf>
    <xf numFmtId="3" fontId="17" fillId="0" borderId="0" xfId="0" applyNumberFormat="1" applyFont="1" applyAlignment="1">
      <alignment horizontal="center" vertical="center" wrapText="1"/>
    </xf>
    <xf numFmtId="0" fontId="23" fillId="0" borderId="9" xfId="0" applyFont="1" applyBorder="1" applyAlignment="1">
      <alignment horizontal="left" vertical="center" wrapText="1"/>
    </xf>
    <xf numFmtId="0" fontId="18" fillId="0" borderId="36" xfId="0" applyFont="1" applyBorder="1" applyAlignment="1">
      <alignment horizontal="right" vertical="center" wrapText="1"/>
    </xf>
    <xf numFmtId="3" fontId="19" fillId="0" borderId="0" xfId="0" applyNumberFormat="1" applyFont="1" applyAlignment="1">
      <alignment horizontal="center" vertical="center" shrinkToFit="1"/>
    </xf>
    <xf numFmtId="0" fontId="19" fillId="0" borderId="36" xfId="0" applyFont="1" applyBorder="1" applyAlignment="1">
      <alignment horizontal="right" vertical="center" wrapText="1"/>
    </xf>
    <xf numFmtId="0" fontId="17" fillId="0" borderId="5" xfId="0" applyFont="1" applyBorder="1" applyAlignment="1">
      <alignment horizontal="left" vertical="center" wrapText="1"/>
    </xf>
    <xf numFmtId="0" fontId="17" fillId="0" borderId="45" xfId="0" applyFont="1" applyBorder="1" applyAlignment="1">
      <alignment horizontal="left" vertical="center" wrapText="1"/>
    </xf>
    <xf numFmtId="3" fontId="17" fillId="0" borderId="38" xfId="0" applyNumberFormat="1" applyFont="1" applyBorder="1" applyAlignment="1">
      <alignment horizontal="center" vertical="center" wrapText="1"/>
    </xf>
    <xf numFmtId="0" fontId="21" fillId="0" borderId="8" xfId="0" applyFont="1" applyBorder="1" applyAlignment="1">
      <alignment horizontal="right" vertical="center" wrapText="1"/>
    </xf>
    <xf numFmtId="3" fontId="13" fillId="0" borderId="37" xfId="0" applyNumberFormat="1" applyFont="1" applyBorder="1" applyAlignment="1">
      <alignment horizontal="center" vertical="center" shrinkToFit="1"/>
    </xf>
    <xf numFmtId="0" fontId="21" fillId="0" borderId="6" xfId="0" applyFont="1" applyBorder="1" applyAlignment="1">
      <alignment horizontal="right" vertical="center" wrapText="1"/>
    </xf>
    <xf numFmtId="0" fontId="11" fillId="0" borderId="0" xfId="0" applyFont="1"/>
    <xf numFmtId="3" fontId="13" fillId="0" borderId="7" xfId="0" applyNumberFormat="1" applyFont="1" applyBorder="1" applyAlignment="1">
      <alignment horizontal="right" vertical="center" wrapText="1"/>
    </xf>
    <xf numFmtId="0" fontId="14" fillId="0" borderId="39" xfId="2" applyFont="1" applyBorder="1" applyAlignment="1">
      <alignment vertical="center"/>
    </xf>
    <xf numFmtId="164" fontId="14" fillId="0" borderId="40" xfId="2" applyNumberFormat="1" applyFont="1" applyBorder="1" applyAlignment="1">
      <alignment horizontal="right" vertical="center"/>
    </xf>
    <xf numFmtId="0" fontId="17" fillId="0" borderId="5" xfId="0" applyFont="1" applyBorder="1" applyAlignment="1">
      <alignment vertical="center" wrapText="1"/>
    </xf>
    <xf numFmtId="3" fontId="13" fillId="0" borderId="33" xfId="0" applyNumberFormat="1" applyFont="1" applyBorder="1" applyAlignment="1">
      <alignment vertical="center" shrinkToFit="1"/>
    </xf>
    <xf numFmtId="0" fontId="17" fillId="0" borderId="31" xfId="0" applyFont="1" applyBorder="1" applyAlignment="1">
      <alignment vertical="center" wrapText="1"/>
    </xf>
    <xf numFmtId="3" fontId="20" fillId="0" borderId="32" xfId="0" applyNumberFormat="1" applyFont="1" applyBorder="1" applyAlignment="1">
      <alignment vertical="center" wrapText="1"/>
    </xf>
    <xf numFmtId="0" fontId="18" fillId="0" borderId="29" xfId="0" applyFont="1" applyBorder="1" applyAlignment="1">
      <alignment vertical="center" wrapText="1"/>
    </xf>
    <xf numFmtId="3" fontId="19" fillId="0" borderId="24" xfId="0" applyNumberFormat="1" applyFont="1" applyBorder="1" applyAlignment="1">
      <alignment vertical="center" shrinkToFit="1"/>
    </xf>
    <xf numFmtId="0" fontId="17" fillId="0" borderId="29" xfId="0" applyFont="1" applyBorder="1" applyAlignment="1">
      <alignment vertical="center" wrapText="1"/>
    </xf>
    <xf numFmtId="3" fontId="20" fillId="0" borderId="24" xfId="0" applyNumberFormat="1" applyFont="1" applyBorder="1" applyAlignment="1">
      <alignment vertical="center" wrapText="1"/>
    </xf>
    <xf numFmtId="0" fontId="18" fillId="0" borderId="34" xfId="0" applyFont="1" applyBorder="1" applyAlignment="1">
      <alignment vertical="center" wrapText="1"/>
    </xf>
    <xf numFmtId="3" fontId="19" fillId="0" borderId="35" xfId="0" applyNumberFormat="1" applyFont="1" applyBorder="1" applyAlignment="1">
      <alignment vertical="center" shrinkToFit="1"/>
    </xf>
    <xf numFmtId="0" fontId="18" fillId="0" borderId="30" xfId="0" applyFont="1" applyBorder="1" applyAlignment="1">
      <alignment vertical="center" wrapText="1"/>
    </xf>
    <xf numFmtId="3" fontId="19" fillId="0" borderId="26" xfId="0" applyNumberFormat="1" applyFont="1" applyBorder="1" applyAlignment="1">
      <alignment vertical="center" shrinkToFit="1"/>
    </xf>
    <xf numFmtId="0" fontId="25" fillId="0" borderId="0" xfId="0" applyFont="1" applyAlignment="1">
      <alignment vertical="top" wrapText="1"/>
    </xf>
    <xf numFmtId="0" fontId="26" fillId="0" borderId="0" xfId="0" applyFont="1"/>
    <xf numFmtId="0" fontId="26" fillId="0" borderId="0" xfId="0" applyFont="1" applyAlignment="1">
      <alignment vertical="top" wrapText="1"/>
    </xf>
    <xf numFmtId="0" fontId="11" fillId="0" borderId="0" xfId="0" applyFont="1" applyAlignment="1">
      <alignment horizontal="right"/>
    </xf>
    <xf numFmtId="0" fontId="19" fillId="0" borderId="7" xfId="0" applyFont="1" applyBorder="1" applyAlignment="1">
      <alignment horizontal="left" vertical="center" wrapText="1"/>
    </xf>
    <xf numFmtId="3" fontId="19" fillId="3" borderId="8" xfId="0" applyNumberFormat="1" applyFont="1" applyFill="1" applyBorder="1" applyAlignment="1">
      <alignment horizontal="right" vertical="center" wrapText="1"/>
    </xf>
    <xf numFmtId="43" fontId="11" fillId="0" borderId="0" xfId="3" applyFont="1" applyAlignment="1">
      <alignment wrapText="1"/>
    </xf>
    <xf numFmtId="0" fontId="11" fillId="0" borderId="0" xfId="2" applyFont="1" applyAlignment="1">
      <alignment wrapText="1"/>
    </xf>
    <xf numFmtId="0" fontId="19" fillId="0" borderId="7" xfId="0" applyFont="1" applyBorder="1" applyAlignment="1">
      <alignment horizontal="left" vertical="center" indent="2"/>
    </xf>
    <xf numFmtId="3" fontId="19" fillId="3" borderId="8" xfId="0" applyNumberFormat="1" applyFont="1" applyFill="1" applyBorder="1" applyAlignment="1">
      <alignment horizontal="right" vertical="center"/>
    </xf>
    <xf numFmtId="164" fontId="11" fillId="0" borderId="0" xfId="3" applyNumberFormat="1" applyFont="1"/>
    <xf numFmtId="0" fontId="27" fillId="0" borderId="1" xfId="2" applyFont="1" applyBorder="1" applyAlignment="1">
      <alignment horizontal="left" vertical="top"/>
    </xf>
    <xf numFmtId="164" fontId="27" fillId="0" borderId="1" xfId="3" applyNumberFormat="1" applyFont="1" applyBorder="1" applyAlignment="1">
      <alignment horizontal="right" vertical="top"/>
    </xf>
    <xf numFmtId="0" fontId="17" fillId="0" borderId="16" xfId="0" applyFont="1" applyBorder="1" applyAlignment="1">
      <alignment vertical="top" wrapText="1"/>
    </xf>
    <xf numFmtId="3" fontId="13" fillId="0" borderId="17" xfId="0" applyNumberFormat="1" applyFont="1" applyBorder="1" applyAlignment="1">
      <alignment vertical="top" shrinkToFit="1"/>
    </xf>
    <xf numFmtId="0" fontId="18" fillId="0" borderId="12" xfId="0" applyFont="1" applyBorder="1" applyAlignment="1">
      <alignment vertical="top" wrapText="1"/>
    </xf>
    <xf numFmtId="3" fontId="19" fillId="0" borderId="13" xfId="0" applyNumberFormat="1" applyFont="1" applyBorder="1" applyAlignment="1">
      <alignment vertical="top" shrinkToFit="1"/>
    </xf>
    <xf numFmtId="0" fontId="20" fillId="0" borderId="12" xfId="0" applyFont="1" applyBorder="1" applyAlignment="1">
      <alignment vertical="top" wrapText="1"/>
    </xf>
    <xf numFmtId="0" fontId="17" fillId="0" borderId="18" xfId="0" applyFont="1" applyBorder="1" applyAlignment="1">
      <alignment vertical="top" wrapText="1"/>
    </xf>
    <xf numFmtId="3" fontId="13" fillId="0" borderId="19" xfId="0" applyNumberFormat="1" applyFont="1" applyBorder="1" applyAlignment="1">
      <alignment vertical="top" shrinkToFit="1"/>
    </xf>
    <xf numFmtId="0" fontId="13" fillId="5" borderId="4" xfId="0" applyFont="1" applyFill="1" applyBorder="1" applyAlignment="1">
      <alignment vertical="center"/>
    </xf>
    <xf numFmtId="3" fontId="13" fillId="5" borderId="6" xfId="0" applyNumberFormat="1" applyFont="1" applyFill="1" applyBorder="1" applyAlignment="1">
      <alignment horizontal="right" vertical="center"/>
    </xf>
    <xf numFmtId="0" fontId="13" fillId="5" borderId="7" xfId="0" applyFont="1" applyFill="1" applyBorder="1" applyAlignment="1">
      <alignment vertical="center"/>
    </xf>
    <xf numFmtId="3" fontId="13" fillId="5" borderId="8" xfId="0" applyNumberFormat="1" applyFont="1" applyFill="1" applyBorder="1" applyAlignment="1">
      <alignment horizontal="right" vertical="center"/>
    </xf>
    <xf numFmtId="0" fontId="15" fillId="0" borderId="0" xfId="0" applyFont="1" applyAlignment="1">
      <alignment horizontal="center"/>
    </xf>
    <xf numFmtId="43" fontId="14" fillId="0" borderId="0" xfId="0" applyNumberFormat="1" applyFont="1" applyAlignment="1">
      <alignment horizontal="right"/>
    </xf>
    <xf numFmtId="0" fontId="13" fillId="0" borderId="7" xfId="0" applyFont="1" applyBorder="1" applyAlignment="1">
      <alignment vertical="center" wrapText="1"/>
    </xf>
    <xf numFmtId="3" fontId="24" fillId="0" borderId="8" xfId="0" applyNumberFormat="1" applyFont="1" applyBorder="1" applyAlignment="1">
      <alignment horizontal="right" vertical="center" wrapText="1"/>
    </xf>
    <xf numFmtId="0" fontId="19" fillId="0" borderId="7" xfId="0" applyFont="1" applyBorder="1" applyAlignment="1">
      <alignment vertical="center" wrapText="1"/>
    </xf>
    <xf numFmtId="3" fontId="20" fillId="0" borderId="8" xfId="0" applyNumberFormat="1" applyFont="1" applyBorder="1" applyAlignment="1">
      <alignment horizontal="right" vertical="center" wrapText="1"/>
    </xf>
    <xf numFmtId="3" fontId="13" fillId="0" borderId="8" xfId="0" applyNumberFormat="1" applyFont="1" applyBorder="1" applyAlignment="1">
      <alignment horizontal="right" vertical="center" wrapText="1"/>
    </xf>
    <xf numFmtId="3" fontId="19" fillId="0" borderId="8" xfId="0" applyNumberFormat="1" applyFont="1" applyBorder="1" applyAlignment="1">
      <alignment horizontal="right" vertical="center" wrapText="1"/>
    </xf>
    <xf numFmtId="0" fontId="13" fillId="5" borderId="4" xfId="0" applyFont="1" applyFill="1" applyBorder="1" applyAlignment="1">
      <alignment vertical="center" wrapText="1"/>
    </xf>
    <xf numFmtId="3" fontId="13" fillId="5" borderId="6" xfId="0" applyNumberFormat="1" applyFont="1" applyFill="1" applyBorder="1" applyAlignment="1">
      <alignment horizontal="right" vertical="center" wrapText="1"/>
    </xf>
    <xf numFmtId="0" fontId="13" fillId="5" borderId="7" xfId="0" applyFont="1" applyFill="1" applyBorder="1" applyAlignment="1">
      <alignment vertical="center" wrapText="1"/>
    </xf>
    <xf numFmtId="3" fontId="13" fillId="5" borderId="8" xfId="0" applyNumberFormat="1" applyFont="1" applyFill="1" applyBorder="1" applyAlignment="1">
      <alignment horizontal="right" vertical="center" wrapText="1"/>
    </xf>
    <xf numFmtId="0" fontId="11" fillId="0" borderId="0" xfId="2" applyFont="1" applyAlignment="1">
      <alignment vertical="center"/>
    </xf>
    <xf numFmtId="0" fontId="24" fillId="0" borderId="0" xfId="0" applyFont="1" applyAlignment="1">
      <alignment horizontal="center" vertical="center"/>
    </xf>
    <xf numFmtId="3" fontId="24" fillId="0" borderId="0" xfId="0" applyNumberFormat="1" applyFont="1" applyAlignment="1">
      <alignment horizontal="right" vertical="center"/>
    </xf>
    <xf numFmtId="0" fontId="24" fillId="5" borderId="27" xfId="0" applyFont="1" applyFill="1" applyBorder="1" applyAlignment="1">
      <alignment vertical="center"/>
    </xf>
    <xf numFmtId="3" fontId="24" fillId="5" borderId="28" xfId="0" applyNumberFormat="1" applyFont="1" applyFill="1" applyBorder="1" applyAlignment="1">
      <alignment horizontal="right" vertical="center"/>
    </xf>
    <xf numFmtId="3" fontId="20" fillId="0" borderId="13" xfId="0" applyNumberFormat="1" applyFont="1" applyBorder="1" applyAlignment="1">
      <alignment horizontal="right" vertical="center"/>
    </xf>
    <xf numFmtId="164" fontId="11" fillId="0" borderId="0" xfId="2" applyNumberFormat="1" applyFont="1" applyAlignment="1">
      <alignment vertical="center"/>
    </xf>
    <xf numFmtId="0" fontId="20" fillId="0" borderId="12" xfId="0" applyFont="1" applyBorder="1" applyAlignment="1">
      <alignment horizontal="left" vertical="center" indent="2"/>
    </xf>
    <xf numFmtId="0" fontId="20" fillId="0" borderId="14" xfId="0" applyFont="1" applyBorder="1" applyAlignment="1">
      <alignment horizontal="left" vertical="center" indent="2"/>
    </xf>
    <xf numFmtId="3" fontId="20" fillId="0" borderId="15" xfId="0" applyNumberFormat="1" applyFont="1" applyBorder="1" applyAlignment="1">
      <alignment horizontal="right" vertical="center"/>
    </xf>
    <xf numFmtId="0" fontId="24" fillId="5" borderId="10" xfId="0" applyFont="1" applyFill="1" applyBorder="1" applyAlignment="1">
      <alignment vertical="center"/>
    </xf>
    <xf numFmtId="3" fontId="24" fillId="5" borderId="11" xfId="0" applyNumberFormat="1" applyFont="1" applyFill="1" applyBorder="1" applyAlignment="1">
      <alignment horizontal="right" vertical="center"/>
    </xf>
    <xf numFmtId="3" fontId="20" fillId="0" borderId="17" xfId="0" applyNumberFormat="1" applyFont="1" applyBorder="1" applyAlignment="1">
      <alignment horizontal="right" vertical="center"/>
    </xf>
    <xf numFmtId="3" fontId="20" fillId="0" borderId="19" xfId="0" applyNumberFormat="1" applyFont="1" applyBorder="1" applyAlignment="1">
      <alignment horizontal="right" vertical="center"/>
    </xf>
    <xf numFmtId="164" fontId="27" fillId="0" borderId="1" xfId="2" applyNumberFormat="1" applyFont="1" applyBorder="1" applyAlignment="1">
      <alignment horizontal="left" vertical="top"/>
    </xf>
    <xf numFmtId="43" fontId="27" fillId="0" borderId="2" xfId="3" applyFont="1" applyBorder="1" applyAlignment="1">
      <alignment horizontal="right" vertical="top"/>
    </xf>
    <xf numFmtId="164" fontId="11" fillId="0" borderId="0" xfId="1" applyNumberFormat="1" applyFont="1"/>
    <xf numFmtId="164" fontId="11" fillId="2" borderId="0" xfId="1" applyNumberFormat="1" applyFont="1" applyFill="1"/>
    <xf numFmtId="0" fontId="24" fillId="5" borderId="4" xfId="0" applyFont="1" applyFill="1" applyBorder="1" applyAlignment="1">
      <alignment vertical="center"/>
    </xf>
    <xf numFmtId="3" fontId="24" fillId="5" borderId="6" xfId="0" applyNumberFormat="1" applyFont="1" applyFill="1" applyBorder="1" applyAlignment="1">
      <alignment horizontal="right" vertical="center"/>
    </xf>
    <xf numFmtId="0" fontId="20" fillId="0" borderId="7" xfId="0" applyFont="1" applyBorder="1" applyAlignment="1">
      <alignment vertical="center"/>
    </xf>
    <xf numFmtId="0" fontId="20" fillId="0" borderId="8" xfId="0" applyFont="1" applyBorder="1" applyAlignment="1">
      <alignment horizontal="right" vertical="center"/>
    </xf>
    <xf numFmtId="0" fontId="19" fillId="0" borderId="8" xfId="0" applyFont="1" applyBorder="1" applyAlignment="1">
      <alignment horizontal="right" vertical="center"/>
    </xf>
    <xf numFmtId="3" fontId="24" fillId="0" borderId="8" xfId="0" applyNumberFormat="1" applyFont="1" applyBorder="1" applyAlignment="1">
      <alignment horizontal="right" vertical="center"/>
    </xf>
    <xf numFmtId="3" fontId="19" fillId="0" borderId="8" xfId="0" applyNumberFormat="1" applyFont="1" applyBorder="1" applyAlignment="1">
      <alignment horizontal="right" vertical="center"/>
    </xf>
    <xf numFmtId="0" fontId="24" fillId="5" borderId="7" xfId="0" applyFont="1" applyFill="1" applyBorder="1" applyAlignment="1">
      <alignment vertical="center"/>
    </xf>
    <xf numFmtId="164" fontId="25" fillId="0" borderId="1" xfId="2" applyNumberFormat="1" applyFont="1" applyBorder="1" applyAlignment="1">
      <alignment horizontal="left" vertical="top"/>
    </xf>
    <xf numFmtId="43" fontId="25" fillId="0" borderId="2" xfId="3" applyFont="1" applyBorder="1" applyAlignment="1">
      <alignment horizontal="right" vertical="center"/>
    </xf>
    <xf numFmtId="0" fontId="20" fillId="0" borderId="0" xfId="2" applyFont="1" applyAlignment="1">
      <alignment vertical="center"/>
    </xf>
    <xf numFmtId="0" fontId="17" fillId="0" borderId="21" xfId="0" applyFont="1" applyBorder="1" applyAlignment="1">
      <alignment horizontal="left" vertical="center" wrapText="1"/>
    </xf>
    <xf numFmtId="3" fontId="13" fillId="0" borderId="22" xfId="0" applyNumberFormat="1" applyFont="1" applyBorder="1" applyAlignment="1">
      <alignment vertical="center" shrinkToFit="1"/>
    </xf>
    <xf numFmtId="0" fontId="17" fillId="0" borderId="23" xfId="0" applyFont="1" applyBorder="1" applyAlignment="1">
      <alignment horizontal="left" vertical="center" wrapText="1"/>
    </xf>
    <xf numFmtId="3" fontId="13" fillId="0" borderId="24" xfId="0" applyNumberFormat="1" applyFont="1" applyBorder="1" applyAlignment="1">
      <alignment vertical="center" shrinkToFit="1"/>
    </xf>
    <xf numFmtId="43" fontId="20" fillId="0" borderId="0" xfId="3" applyFont="1" applyAlignment="1">
      <alignment vertical="center"/>
    </xf>
    <xf numFmtId="0" fontId="18" fillId="0" borderId="23" xfId="0" applyFont="1" applyBorder="1" applyAlignment="1">
      <alignment horizontal="left" vertical="center" wrapText="1" indent="1"/>
    </xf>
    <xf numFmtId="0" fontId="18" fillId="0" borderId="25" xfId="0" applyFont="1" applyBorder="1" applyAlignment="1">
      <alignment horizontal="left" vertical="center" wrapText="1" indent="1"/>
    </xf>
    <xf numFmtId="3" fontId="13" fillId="5" borderId="20" xfId="5" applyNumberFormat="1" applyFont="1" applyFill="1" applyBorder="1" applyAlignment="1">
      <alignment horizontal="left" vertical="center" shrinkToFit="1"/>
    </xf>
    <xf numFmtId="165" fontId="13" fillId="5" borderId="20" xfId="1" applyNumberFormat="1" applyFont="1" applyFill="1" applyBorder="1" applyAlignment="1">
      <alignment horizontal="left" vertical="center" shrinkToFit="1"/>
    </xf>
    <xf numFmtId="3" fontId="19" fillId="0" borderId="20" xfId="5" applyNumberFormat="1" applyFont="1" applyBorder="1" applyAlignment="1">
      <alignment horizontal="left" vertical="center" shrinkToFit="1"/>
    </xf>
    <xf numFmtId="165" fontId="19" fillId="0" borderId="20" xfId="1" applyNumberFormat="1" applyFont="1" applyBorder="1" applyAlignment="1">
      <alignment horizontal="left" vertical="center" shrinkToFit="1"/>
    </xf>
    <xf numFmtId="3" fontId="13" fillId="0" borderId="0" xfId="0" applyNumberFormat="1" applyFont="1" applyAlignment="1">
      <alignment horizontal="right" vertical="center" shrinkToFit="1"/>
    </xf>
    <xf numFmtId="3" fontId="19" fillId="0" borderId="0" xfId="0" applyNumberFormat="1" applyFont="1" applyAlignment="1">
      <alignment horizontal="right" vertical="center" shrinkToFit="1"/>
    </xf>
    <xf numFmtId="3" fontId="13" fillId="0" borderId="38" xfId="0" applyNumberFormat="1" applyFont="1" applyBorder="1" applyAlignment="1">
      <alignment horizontal="right" vertical="center" shrinkToFit="1"/>
    </xf>
    <xf numFmtId="3" fontId="13" fillId="0" borderId="43" xfId="0" applyNumberFormat="1" applyFont="1" applyBorder="1" applyAlignment="1">
      <alignment horizontal="right" vertical="center" shrinkToFit="1"/>
    </xf>
    <xf numFmtId="3" fontId="17" fillId="0" borderId="0" xfId="0" applyNumberFormat="1" applyFont="1" applyAlignment="1">
      <alignment horizontal="right" vertical="center" wrapText="1"/>
    </xf>
    <xf numFmtId="0" fontId="17" fillId="0" borderId="46" xfId="0" applyFont="1" applyBorder="1" applyAlignment="1">
      <alignment horizontal="left" vertical="top"/>
    </xf>
    <xf numFmtId="165" fontId="17" fillId="0" borderId="46" xfId="1" applyNumberFormat="1" applyFont="1" applyBorder="1" applyAlignment="1">
      <alignment horizontal="right" vertical="top"/>
    </xf>
    <xf numFmtId="0" fontId="18" fillId="0" borderId="46" xfId="0" applyFont="1" applyBorder="1" applyAlignment="1">
      <alignment horizontal="left" vertical="top" indent="1"/>
    </xf>
    <xf numFmtId="165" fontId="18" fillId="0" borderId="46" xfId="1" applyNumberFormat="1" applyFont="1" applyBorder="1" applyAlignment="1">
      <alignment horizontal="right" vertical="top"/>
    </xf>
    <xf numFmtId="0" fontId="18" fillId="0" borderId="46" xfId="0" applyFont="1" applyBorder="1" applyAlignment="1">
      <alignment horizontal="left" vertical="top" indent="2"/>
    </xf>
    <xf numFmtId="0" fontId="18" fillId="0" borderId="1" xfId="0" applyFont="1" applyBorder="1" applyAlignment="1">
      <alignment horizontal="left" vertical="top" indent="2"/>
    </xf>
    <xf numFmtId="165" fontId="18" fillId="0" borderId="1" xfId="1" applyNumberFormat="1" applyFont="1" applyBorder="1" applyAlignment="1">
      <alignment horizontal="right" vertical="top"/>
    </xf>
    <xf numFmtId="0" fontId="23" fillId="0" borderId="44" xfId="0" applyFont="1" applyBorder="1" applyAlignment="1">
      <alignment horizontal="left" vertical="center" wrapText="1"/>
    </xf>
    <xf numFmtId="0" fontId="20" fillId="0" borderId="18" xfId="0" applyFont="1" applyBorder="1" applyAlignment="1">
      <alignment horizontal="left" vertical="center" indent="2"/>
    </xf>
    <xf numFmtId="0" fontId="20" fillId="0" borderId="16" xfId="0" applyFont="1" applyBorder="1" applyAlignment="1">
      <alignment horizontal="left" vertical="center" indent="2"/>
    </xf>
    <xf numFmtId="0" fontId="13" fillId="6" borderId="7" xfId="0" applyFont="1" applyFill="1" applyBorder="1" applyAlignment="1">
      <alignment vertical="center" wrapText="1"/>
    </xf>
    <xf numFmtId="3" fontId="24" fillId="6" borderId="8" xfId="0" applyNumberFormat="1" applyFont="1" applyFill="1" applyBorder="1" applyAlignment="1">
      <alignment horizontal="right" vertical="center" wrapText="1"/>
    </xf>
    <xf numFmtId="3" fontId="13" fillId="6" borderId="8" xfId="0" applyNumberFormat="1" applyFont="1" applyFill="1" applyBorder="1" applyAlignment="1">
      <alignment horizontal="right" vertical="center" wrapText="1"/>
    </xf>
    <xf numFmtId="0" fontId="13" fillId="6" borderId="4" xfId="0" applyFont="1" applyFill="1" applyBorder="1" applyAlignment="1">
      <alignment vertical="center" wrapText="1"/>
    </xf>
    <xf numFmtId="3" fontId="13" fillId="6" borderId="6" xfId="0" applyNumberFormat="1" applyFont="1" applyFill="1" applyBorder="1" applyAlignment="1">
      <alignment horizontal="right" vertical="center" wrapText="1"/>
    </xf>
    <xf numFmtId="0" fontId="16" fillId="4" borderId="5" xfId="0" applyFont="1" applyFill="1" applyBorder="1" applyAlignment="1">
      <alignment horizontal="center" vertical="center"/>
    </xf>
    <xf numFmtId="0" fontId="16" fillId="4" borderId="6" xfId="0" applyFont="1" applyFill="1" applyBorder="1" applyAlignment="1">
      <alignment horizontal="center" vertical="center"/>
    </xf>
    <xf numFmtId="0" fontId="11" fillId="0" borderId="0" xfId="2" applyFont="1" applyAlignment="1">
      <alignment horizontal="center"/>
    </xf>
    <xf numFmtId="0" fontId="15" fillId="0" borderId="0" xfId="0" applyFont="1" applyAlignment="1">
      <alignment horizontal="center"/>
    </xf>
    <xf numFmtId="0" fontId="22" fillId="4" borderId="5" xfId="0" applyFont="1" applyFill="1" applyBorder="1" applyAlignment="1">
      <alignment horizontal="center" vertical="center"/>
    </xf>
    <xf numFmtId="0" fontId="22" fillId="4" borderId="6" xfId="0" applyFont="1" applyFill="1" applyBorder="1" applyAlignment="1">
      <alignment horizontal="center" vertical="center"/>
    </xf>
    <xf numFmtId="0" fontId="10" fillId="4" borderId="5" xfId="0" applyFont="1" applyFill="1" applyBorder="1" applyAlignment="1">
      <alignment horizontal="center" vertical="center"/>
    </xf>
    <xf numFmtId="0" fontId="10" fillId="4" borderId="6" xfId="0" applyFont="1" applyFill="1" applyBorder="1" applyAlignment="1">
      <alignment horizontal="center" vertical="center"/>
    </xf>
    <xf numFmtId="0" fontId="3" fillId="0" borderId="0" xfId="2" applyFont="1" applyAlignment="1">
      <alignment horizontal="center"/>
    </xf>
    <xf numFmtId="0" fontId="22" fillId="4" borderId="10" xfId="0" applyFont="1" applyFill="1" applyBorder="1" applyAlignment="1">
      <alignment horizontal="center" vertical="center"/>
    </xf>
    <xf numFmtId="0" fontId="22" fillId="4" borderId="11" xfId="0" applyFont="1" applyFill="1" applyBorder="1" applyAlignment="1">
      <alignment horizontal="center" vertical="center"/>
    </xf>
    <xf numFmtId="0" fontId="11" fillId="0" borderId="0" xfId="0" applyFont="1" applyAlignment="1">
      <alignment horizontal="center"/>
    </xf>
    <xf numFmtId="0" fontId="25" fillId="0" borderId="0" xfId="0" applyFont="1" applyAlignment="1">
      <alignment horizontal="left" vertical="top" wrapText="1"/>
    </xf>
    <xf numFmtId="0" fontId="26" fillId="0" borderId="0" xfId="0" applyFont="1" applyAlignment="1">
      <alignment horizontal="left" vertical="top" wrapText="1"/>
    </xf>
    <xf numFmtId="0" fontId="12" fillId="0" borderId="0" xfId="0" applyFont="1" applyAlignment="1">
      <alignment horizontal="center" vertical="center"/>
    </xf>
    <xf numFmtId="0" fontId="11" fillId="0" borderId="0" xfId="0" applyFont="1" applyAlignment="1">
      <alignment horizontal="center" vertical="center"/>
    </xf>
    <xf numFmtId="0" fontId="23" fillId="0" borderId="9" xfId="0" applyFont="1" applyBorder="1" applyAlignment="1">
      <alignment horizontal="left" vertical="center" wrapText="1"/>
    </xf>
    <xf numFmtId="0" fontId="17" fillId="0" borderId="36" xfId="0" applyFont="1" applyBorder="1" applyAlignment="1">
      <alignment horizontal="left" vertical="center" wrapText="1"/>
    </xf>
    <xf numFmtId="0" fontId="17" fillId="0" borderId="0" xfId="0" applyFont="1" applyAlignment="1">
      <alignment horizontal="left" vertical="center" wrapText="1"/>
    </xf>
    <xf numFmtId="0" fontId="17" fillId="0" borderId="9" xfId="0" applyFont="1" applyBorder="1" applyAlignment="1">
      <alignment horizontal="left" vertical="center" wrapText="1"/>
    </xf>
    <xf numFmtId="0" fontId="17" fillId="0" borderId="5" xfId="0" applyFont="1" applyBorder="1" applyAlignment="1">
      <alignment horizontal="left" vertical="center" wrapText="1"/>
    </xf>
    <xf numFmtId="0" fontId="17" fillId="0" borderId="37" xfId="0" applyFont="1" applyBorder="1" applyAlignment="1">
      <alignment horizontal="left" vertical="center" wrapText="1"/>
    </xf>
    <xf numFmtId="0" fontId="17" fillId="0" borderId="6" xfId="0" applyFont="1" applyBorder="1" applyAlignment="1">
      <alignment horizontal="left" vertical="center" wrapText="1"/>
    </xf>
    <xf numFmtId="0" fontId="16" fillId="4" borderId="4" xfId="0" applyFont="1" applyFill="1" applyBorder="1" applyAlignment="1">
      <alignment horizontal="center" vertical="center"/>
    </xf>
  </cellXfs>
  <cellStyles count="6">
    <cellStyle name="Millares" xfId="1" builtinId="3"/>
    <cellStyle name="Millares 2" xfId="3" xr:uid="{00000000-0005-0000-0000-000001000000}"/>
    <cellStyle name="Normal" xfId="0" builtinId="0"/>
    <cellStyle name="Normal 2" xfId="2" xr:uid="{00000000-0005-0000-0000-000003000000}"/>
    <cellStyle name="Normal 3" xfId="4" xr:uid="{00000000-0005-0000-0000-000004000000}"/>
    <cellStyle name="Normal 4" xfId="5"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20"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3019424</xdr:colOff>
      <xdr:row>2</xdr:row>
      <xdr:rowOff>180974</xdr:rowOff>
    </xdr:to>
    <xdr:pic>
      <xdr:nvPicPr>
        <xdr:cNvPr id="2" name="Imagen 5">
          <a:extLst>
            <a:ext uri="{FF2B5EF4-FFF2-40B4-BE49-F238E27FC236}">
              <a16:creationId xmlns:a16="http://schemas.microsoft.com/office/drawing/2014/main" id="{00000000-0008-0000-0000-000002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6749" t="9086" r="44285" b="81827"/>
        <a:stretch/>
      </xdr:blipFill>
      <xdr:spPr bwMode="auto">
        <a:xfrm>
          <a:off x="0" y="0"/>
          <a:ext cx="3019424" cy="75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3019424</xdr:colOff>
      <xdr:row>3</xdr:row>
      <xdr:rowOff>219075</xdr:rowOff>
    </xdr:to>
    <xdr:pic>
      <xdr:nvPicPr>
        <xdr:cNvPr id="2" name="Imagen 5">
          <a:extLst>
            <a:ext uri="{FF2B5EF4-FFF2-40B4-BE49-F238E27FC236}">
              <a16:creationId xmlns:a16="http://schemas.microsoft.com/office/drawing/2014/main" id="{00000000-0008-0000-0900-000002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6749" t="9086" r="44285" b="81827"/>
        <a:stretch/>
      </xdr:blipFill>
      <xdr:spPr bwMode="auto">
        <a:xfrm>
          <a:off x="0" y="0"/>
          <a:ext cx="3019424"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1</xdr:colOff>
      <xdr:row>0</xdr:row>
      <xdr:rowOff>2</xdr:rowOff>
    </xdr:from>
    <xdr:to>
      <xdr:col>1</xdr:col>
      <xdr:colOff>552450</xdr:colOff>
      <xdr:row>2</xdr:row>
      <xdr:rowOff>228601</xdr:rowOff>
    </xdr:to>
    <xdr:pic>
      <xdr:nvPicPr>
        <xdr:cNvPr id="2" name="Imagen 5">
          <a:extLst>
            <a:ext uri="{FF2B5EF4-FFF2-40B4-BE49-F238E27FC236}">
              <a16:creationId xmlns:a16="http://schemas.microsoft.com/office/drawing/2014/main" id="{00000000-0008-0000-0A00-000002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6749" t="9086" r="44285" b="81827"/>
        <a:stretch/>
      </xdr:blipFill>
      <xdr:spPr bwMode="auto">
        <a:xfrm>
          <a:off x="1" y="2"/>
          <a:ext cx="3019424" cy="75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3629025</xdr:colOff>
      <xdr:row>3</xdr:row>
      <xdr:rowOff>257175</xdr:rowOff>
    </xdr:to>
    <xdr:pic>
      <xdr:nvPicPr>
        <xdr:cNvPr id="2" name="Imagen 5">
          <a:extLst>
            <a:ext uri="{FF2B5EF4-FFF2-40B4-BE49-F238E27FC236}">
              <a16:creationId xmlns:a16="http://schemas.microsoft.com/office/drawing/2014/main" id="{00000000-0008-0000-0B00-000002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6749" t="9086" r="44285" b="81827"/>
        <a:stretch/>
      </xdr:blipFill>
      <xdr:spPr bwMode="auto">
        <a:xfrm>
          <a:off x="0" y="0"/>
          <a:ext cx="3629025" cy="1114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3019424</xdr:colOff>
      <xdr:row>2</xdr:row>
      <xdr:rowOff>219074</xdr:rowOff>
    </xdr:to>
    <xdr:pic>
      <xdr:nvPicPr>
        <xdr:cNvPr id="2" name="Imagen 5">
          <a:extLst>
            <a:ext uri="{FF2B5EF4-FFF2-40B4-BE49-F238E27FC236}">
              <a16:creationId xmlns:a16="http://schemas.microsoft.com/office/drawing/2014/main" id="{00000000-0008-0000-0100-000002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6749" t="9086" r="44285" b="81827"/>
        <a:stretch/>
      </xdr:blipFill>
      <xdr:spPr bwMode="auto">
        <a:xfrm>
          <a:off x="0" y="0"/>
          <a:ext cx="3019424" cy="75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3019424</xdr:colOff>
      <xdr:row>2</xdr:row>
      <xdr:rowOff>180974</xdr:rowOff>
    </xdr:to>
    <xdr:pic>
      <xdr:nvPicPr>
        <xdr:cNvPr id="2" name="Imagen 5">
          <a:extLst>
            <a:ext uri="{FF2B5EF4-FFF2-40B4-BE49-F238E27FC236}">
              <a16:creationId xmlns:a16="http://schemas.microsoft.com/office/drawing/2014/main" id="{00000000-0008-0000-0200-000002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6749" t="9086" r="44285" b="81827"/>
        <a:stretch/>
      </xdr:blipFill>
      <xdr:spPr bwMode="auto">
        <a:xfrm>
          <a:off x="0" y="0"/>
          <a:ext cx="3019424" cy="75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3019424</xdr:colOff>
      <xdr:row>2</xdr:row>
      <xdr:rowOff>180974</xdr:rowOff>
    </xdr:to>
    <xdr:pic>
      <xdr:nvPicPr>
        <xdr:cNvPr id="2" name="Imagen 5">
          <a:extLst>
            <a:ext uri="{FF2B5EF4-FFF2-40B4-BE49-F238E27FC236}">
              <a16:creationId xmlns:a16="http://schemas.microsoft.com/office/drawing/2014/main" id="{00000000-0008-0000-0300-000002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6749" t="9086" r="44285" b="81827"/>
        <a:stretch/>
      </xdr:blipFill>
      <xdr:spPr bwMode="auto">
        <a:xfrm>
          <a:off x="0" y="0"/>
          <a:ext cx="3019424" cy="75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3019424</xdr:colOff>
      <xdr:row>2</xdr:row>
      <xdr:rowOff>180974</xdr:rowOff>
    </xdr:to>
    <xdr:pic>
      <xdr:nvPicPr>
        <xdr:cNvPr id="2" name="Imagen 5">
          <a:extLst>
            <a:ext uri="{FF2B5EF4-FFF2-40B4-BE49-F238E27FC236}">
              <a16:creationId xmlns:a16="http://schemas.microsoft.com/office/drawing/2014/main" id="{00000000-0008-0000-0400-000002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6749" t="9086" r="44285" b="81827"/>
        <a:stretch/>
      </xdr:blipFill>
      <xdr:spPr bwMode="auto">
        <a:xfrm>
          <a:off x="0" y="0"/>
          <a:ext cx="3019424" cy="75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3019424</xdr:colOff>
      <xdr:row>2</xdr:row>
      <xdr:rowOff>180974</xdr:rowOff>
    </xdr:to>
    <xdr:pic>
      <xdr:nvPicPr>
        <xdr:cNvPr id="2" name="Imagen 5">
          <a:extLst>
            <a:ext uri="{FF2B5EF4-FFF2-40B4-BE49-F238E27FC236}">
              <a16:creationId xmlns:a16="http://schemas.microsoft.com/office/drawing/2014/main" id="{00000000-0008-0000-0500-000002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6749" t="9086" r="44285" b="81827"/>
        <a:stretch/>
      </xdr:blipFill>
      <xdr:spPr bwMode="auto">
        <a:xfrm>
          <a:off x="0" y="0"/>
          <a:ext cx="3019424" cy="75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3019424</xdr:colOff>
      <xdr:row>2</xdr:row>
      <xdr:rowOff>219074</xdr:rowOff>
    </xdr:to>
    <xdr:pic>
      <xdr:nvPicPr>
        <xdr:cNvPr id="2" name="Imagen 5">
          <a:extLst>
            <a:ext uri="{FF2B5EF4-FFF2-40B4-BE49-F238E27FC236}">
              <a16:creationId xmlns:a16="http://schemas.microsoft.com/office/drawing/2014/main" id="{00000000-0008-0000-0600-000002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6749" t="9086" r="44285" b="81827"/>
        <a:stretch/>
      </xdr:blipFill>
      <xdr:spPr bwMode="auto">
        <a:xfrm>
          <a:off x="0" y="0"/>
          <a:ext cx="3019424" cy="75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3019424</xdr:colOff>
      <xdr:row>3</xdr:row>
      <xdr:rowOff>28575</xdr:rowOff>
    </xdr:to>
    <xdr:pic>
      <xdr:nvPicPr>
        <xdr:cNvPr id="2" name="Imagen 5">
          <a:extLst>
            <a:ext uri="{FF2B5EF4-FFF2-40B4-BE49-F238E27FC236}">
              <a16:creationId xmlns:a16="http://schemas.microsoft.com/office/drawing/2014/main" id="{00000000-0008-0000-0700-000002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6749" t="9086" r="44285" b="81827"/>
        <a:stretch/>
      </xdr:blipFill>
      <xdr:spPr bwMode="auto">
        <a:xfrm>
          <a:off x="0" y="0"/>
          <a:ext cx="3019424" cy="828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3019424</xdr:colOff>
      <xdr:row>2</xdr:row>
      <xdr:rowOff>247650</xdr:rowOff>
    </xdr:to>
    <xdr:pic>
      <xdr:nvPicPr>
        <xdr:cNvPr id="2" name="Imagen 5">
          <a:extLst>
            <a:ext uri="{FF2B5EF4-FFF2-40B4-BE49-F238E27FC236}">
              <a16:creationId xmlns:a16="http://schemas.microsoft.com/office/drawing/2014/main" id="{00000000-0008-0000-0800-000002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6749" t="9086" r="44285" b="81827"/>
        <a:stretch/>
      </xdr:blipFill>
      <xdr:spPr bwMode="auto">
        <a:xfrm>
          <a:off x="0" y="0"/>
          <a:ext cx="3019424"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112"/>
  <sheetViews>
    <sheetView tabSelected="1" topLeftCell="A6" workbookViewId="0">
      <selection activeCell="A6" sqref="A1:XFD1048576"/>
    </sheetView>
  </sheetViews>
  <sheetFormatPr defaultColWidth="9.140625" defaultRowHeight="15"/>
  <cols>
    <col min="1" max="1" width="68.42578125" style="16" customWidth="1"/>
    <col min="2" max="2" width="20.7109375" style="133" customWidth="1"/>
    <col min="3" max="3" width="9.140625" style="16"/>
    <col min="4" max="4" width="16.5703125" style="16" bestFit="1" customWidth="1"/>
    <col min="5" max="248" width="9.140625" style="16"/>
    <col min="249" max="249" width="11.42578125" style="16" customWidth="1"/>
    <col min="250" max="250" width="72.140625" style="16" bestFit="1" customWidth="1"/>
    <col min="251" max="251" width="17.140625" style="16" customWidth="1"/>
    <col min="252" max="504" width="9.140625" style="16"/>
    <col min="505" max="505" width="11.42578125" style="16" customWidth="1"/>
    <col min="506" max="506" width="72.140625" style="16" bestFit="1" customWidth="1"/>
    <col min="507" max="507" width="17.140625" style="16" customWidth="1"/>
    <col min="508" max="760" width="9.140625" style="16"/>
    <col min="761" max="761" width="11.42578125" style="16" customWidth="1"/>
    <col min="762" max="762" width="72.140625" style="16" bestFit="1" customWidth="1"/>
    <col min="763" max="763" width="17.140625" style="16" customWidth="1"/>
    <col min="764" max="1016" width="9.140625" style="16"/>
    <col min="1017" max="1017" width="11.42578125" style="16" customWidth="1"/>
    <col min="1018" max="1018" width="72.140625" style="16" bestFit="1" customWidth="1"/>
    <col min="1019" max="1019" width="17.140625" style="16" customWidth="1"/>
    <col min="1020" max="1272" width="9.140625" style="16"/>
    <col min="1273" max="1273" width="11.42578125" style="16" customWidth="1"/>
    <col min="1274" max="1274" width="72.140625" style="16" bestFit="1" customWidth="1"/>
    <col min="1275" max="1275" width="17.140625" style="16" customWidth="1"/>
    <col min="1276" max="1528" width="9.140625" style="16"/>
    <col min="1529" max="1529" width="11.42578125" style="16" customWidth="1"/>
    <col min="1530" max="1530" width="72.140625" style="16" bestFit="1" customWidth="1"/>
    <col min="1531" max="1531" width="17.140625" style="16" customWidth="1"/>
    <col min="1532" max="1784" width="9.140625" style="16"/>
    <col min="1785" max="1785" width="11.42578125" style="16" customWidth="1"/>
    <col min="1786" max="1786" width="72.140625" style="16" bestFit="1" customWidth="1"/>
    <col min="1787" max="1787" width="17.140625" style="16" customWidth="1"/>
    <col min="1788" max="2040" width="9.140625" style="16"/>
    <col min="2041" max="2041" width="11.42578125" style="16" customWidth="1"/>
    <col min="2042" max="2042" width="72.140625" style="16" bestFit="1" customWidth="1"/>
    <col min="2043" max="2043" width="17.140625" style="16" customWidth="1"/>
    <col min="2044" max="2296" width="9.140625" style="16"/>
    <col min="2297" max="2297" width="11.42578125" style="16" customWidth="1"/>
    <col min="2298" max="2298" width="72.140625" style="16" bestFit="1" customWidth="1"/>
    <col min="2299" max="2299" width="17.140625" style="16" customWidth="1"/>
    <col min="2300" max="2552" width="9.140625" style="16"/>
    <col min="2553" max="2553" width="11.42578125" style="16" customWidth="1"/>
    <col min="2554" max="2554" width="72.140625" style="16" bestFit="1" customWidth="1"/>
    <col min="2555" max="2555" width="17.140625" style="16" customWidth="1"/>
    <col min="2556" max="2808" width="9.140625" style="16"/>
    <col min="2809" max="2809" width="11.42578125" style="16" customWidth="1"/>
    <col min="2810" max="2810" width="72.140625" style="16" bestFit="1" customWidth="1"/>
    <col min="2811" max="2811" width="17.140625" style="16" customWidth="1"/>
    <col min="2812" max="3064" width="9.140625" style="16"/>
    <col min="3065" max="3065" width="11.42578125" style="16" customWidth="1"/>
    <col min="3066" max="3066" width="72.140625" style="16" bestFit="1" customWidth="1"/>
    <col min="3067" max="3067" width="17.140625" style="16" customWidth="1"/>
    <col min="3068" max="3320" width="9.140625" style="16"/>
    <col min="3321" max="3321" width="11.42578125" style="16" customWidth="1"/>
    <col min="3322" max="3322" width="72.140625" style="16" bestFit="1" customWidth="1"/>
    <col min="3323" max="3323" width="17.140625" style="16" customWidth="1"/>
    <col min="3324" max="3576" width="9.140625" style="16"/>
    <col min="3577" max="3577" width="11.42578125" style="16" customWidth="1"/>
    <col min="3578" max="3578" width="72.140625" style="16" bestFit="1" customWidth="1"/>
    <col min="3579" max="3579" width="17.140625" style="16" customWidth="1"/>
    <col min="3580" max="3832" width="9.140625" style="16"/>
    <col min="3833" max="3833" width="11.42578125" style="16" customWidth="1"/>
    <col min="3834" max="3834" width="72.140625" style="16" bestFit="1" customWidth="1"/>
    <col min="3835" max="3835" width="17.140625" style="16" customWidth="1"/>
    <col min="3836" max="4088" width="9.140625" style="16"/>
    <col min="4089" max="4089" width="11.42578125" style="16" customWidth="1"/>
    <col min="4090" max="4090" width="72.140625" style="16" bestFit="1" customWidth="1"/>
    <col min="4091" max="4091" width="17.140625" style="16" customWidth="1"/>
    <col min="4092" max="4344" width="9.140625" style="16"/>
    <col min="4345" max="4345" width="11.42578125" style="16" customWidth="1"/>
    <col min="4346" max="4346" width="72.140625" style="16" bestFit="1" customWidth="1"/>
    <col min="4347" max="4347" width="17.140625" style="16" customWidth="1"/>
    <col min="4348" max="4600" width="9.140625" style="16"/>
    <col min="4601" max="4601" width="11.42578125" style="16" customWidth="1"/>
    <col min="4602" max="4602" width="72.140625" style="16" bestFit="1" customWidth="1"/>
    <col min="4603" max="4603" width="17.140625" style="16" customWidth="1"/>
    <col min="4604" max="4856" width="9.140625" style="16"/>
    <col min="4857" max="4857" width="11.42578125" style="16" customWidth="1"/>
    <col min="4858" max="4858" width="72.140625" style="16" bestFit="1" customWidth="1"/>
    <col min="4859" max="4859" width="17.140625" style="16" customWidth="1"/>
    <col min="4860" max="5112" width="9.140625" style="16"/>
    <col min="5113" max="5113" width="11.42578125" style="16" customWidth="1"/>
    <col min="5114" max="5114" width="72.140625" style="16" bestFit="1" customWidth="1"/>
    <col min="5115" max="5115" width="17.140625" style="16" customWidth="1"/>
    <col min="5116" max="5368" width="9.140625" style="16"/>
    <col min="5369" max="5369" width="11.42578125" style="16" customWidth="1"/>
    <col min="5370" max="5370" width="72.140625" style="16" bestFit="1" customWidth="1"/>
    <col min="5371" max="5371" width="17.140625" style="16" customWidth="1"/>
    <col min="5372" max="5624" width="9.140625" style="16"/>
    <col min="5625" max="5625" width="11.42578125" style="16" customWidth="1"/>
    <col min="5626" max="5626" width="72.140625" style="16" bestFit="1" customWidth="1"/>
    <col min="5627" max="5627" width="17.140625" style="16" customWidth="1"/>
    <col min="5628" max="5880" width="9.140625" style="16"/>
    <col min="5881" max="5881" width="11.42578125" style="16" customWidth="1"/>
    <col min="5882" max="5882" width="72.140625" style="16" bestFit="1" customWidth="1"/>
    <col min="5883" max="5883" width="17.140625" style="16" customWidth="1"/>
    <col min="5884" max="6136" width="9.140625" style="16"/>
    <col min="6137" max="6137" width="11.42578125" style="16" customWidth="1"/>
    <col min="6138" max="6138" width="72.140625" style="16" bestFit="1" customWidth="1"/>
    <col min="6139" max="6139" width="17.140625" style="16" customWidth="1"/>
    <col min="6140" max="6392" width="9.140625" style="16"/>
    <col min="6393" max="6393" width="11.42578125" style="16" customWidth="1"/>
    <col min="6394" max="6394" width="72.140625" style="16" bestFit="1" customWidth="1"/>
    <col min="6395" max="6395" width="17.140625" style="16" customWidth="1"/>
    <col min="6396" max="6648" width="9.140625" style="16"/>
    <col min="6649" max="6649" width="11.42578125" style="16" customWidth="1"/>
    <col min="6650" max="6650" width="72.140625" style="16" bestFit="1" customWidth="1"/>
    <col min="6651" max="6651" width="17.140625" style="16" customWidth="1"/>
    <col min="6652" max="6904" width="9.140625" style="16"/>
    <col min="6905" max="6905" width="11.42578125" style="16" customWidth="1"/>
    <col min="6906" max="6906" width="72.140625" style="16" bestFit="1" customWidth="1"/>
    <col min="6907" max="6907" width="17.140625" style="16" customWidth="1"/>
    <col min="6908" max="7160" width="9.140625" style="16"/>
    <col min="7161" max="7161" width="11.42578125" style="16" customWidth="1"/>
    <col min="7162" max="7162" width="72.140625" style="16" bestFit="1" customWidth="1"/>
    <col min="7163" max="7163" width="17.140625" style="16" customWidth="1"/>
    <col min="7164" max="7416" width="9.140625" style="16"/>
    <col min="7417" max="7417" width="11.42578125" style="16" customWidth="1"/>
    <col min="7418" max="7418" width="72.140625" style="16" bestFit="1" customWidth="1"/>
    <col min="7419" max="7419" width="17.140625" style="16" customWidth="1"/>
    <col min="7420" max="7672" width="9.140625" style="16"/>
    <col min="7673" max="7673" width="11.42578125" style="16" customWidth="1"/>
    <col min="7674" max="7674" width="72.140625" style="16" bestFit="1" customWidth="1"/>
    <col min="7675" max="7675" width="17.140625" style="16" customWidth="1"/>
    <col min="7676" max="7928" width="9.140625" style="16"/>
    <col min="7929" max="7929" width="11.42578125" style="16" customWidth="1"/>
    <col min="7930" max="7930" width="72.140625" style="16" bestFit="1" customWidth="1"/>
    <col min="7931" max="7931" width="17.140625" style="16" customWidth="1"/>
    <col min="7932" max="8184" width="9.140625" style="16"/>
    <col min="8185" max="8185" width="11.42578125" style="16" customWidth="1"/>
    <col min="8186" max="8186" width="72.140625" style="16" bestFit="1" customWidth="1"/>
    <col min="8187" max="8187" width="17.140625" style="16" customWidth="1"/>
    <col min="8188" max="8440" width="9.140625" style="16"/>
    <col min="8441" max="8441" width="11.42578125" style="16" customWidth="1"/>
    <col min="8442" max="8442" width="72.140625" style="16" bestFit="1" customWidth="1"/>
    <col min="8443" max="8443" width="17.140625" style="16" customWidth="1"/>
    <col min="8444" max="8696" width="9.140625" style="16"/>
    <col min="8697" max="8697" width="11.42578125" style="16" customWidth="1"/>
    <col min="8698" max="8698" width="72.140625" style="16" bestFit="1" customWidth="1"/>
    <col min="8699" max="8699" width="17.140625" style="16" customWidth="1"/>
    <col min="8700" max="8952" width="9.140625" style="16"/>
    <col min="8953" max="8953" width="11.42578125" style="16" customWidth="1"/>
    <col min="8954" max="8954" width="72.140625" style="16" bestFit="1" customWidth="1"/>
    <col min="8955" max="8955" width="17.140625" style="16" customWidth="1"/>
    <col min="8956" max="9208" width="9.140625" style="16"/>
    <col min="9209" max="9209" width="11.42578125" style="16" customWidth="1"/>
    <col min="9210" max="9210" width="72.140625" style="16" bestFit="1" customWidth="1"/>
    <col min="9211" max="9211" width="17.140625" style="16" customWidth="1"/>
    <col min="9212" max="9464" width="9.140625" style="16"/>
    <col min="9465" max="9465" width="11.42578125" style="16" customWidth="1"/>
    <col min="9466" max="9466" width="72.140625" style="16" bestFit="1" customWidth="1"/>
    <col min="9467" max="9467" width="17.140625" style="16" customWidth="1"/>
    <col min="9468" max="9720" width="9.140625" style="16"/>
    <col min="9721" max="9721" width="11.42578125" style="16" customWidth="1"/>
    <col min="9722" max="9722" width="72.140625" style="16" bestFit="1" customWidth="1"/>
    <col min="9723" max="9723" width="17.140625" style="16" customWidth="1"/>
    <col min="9724" max="9976" width="9.140625" style="16"/>
    <col min="9977" max="9977" width="11.42578125" style="16" customWidth="1"/>
    <col min="9978" max="9978" width="72.140625" style="16" bestFit="1" customWidth="1"/>
    <col min="9979" max="9979" width="17.140625" style="16" customWidth="1"/>
    <col min="9980" max="10232" width="9.140625" style="16"/>
    <col min="10233" max="10233" width="11.42578125" style="16" customWidth="1"/>
    <col min="10234" max="10234" width="72.140625" style="16" bestFit="1" customWidth="1"/>
    <col min="10235" max="10235" width="17.140625" style="16" customWidth="1"/>
    <col min="10236" max="10488" width="9.140625" style="16"/>
    <col min="10489" max="10489" width="11.42578125" style="16" customWidth="1"/>
    <col min="10490" max="10490" width="72.140625" style="16" bestFit="1" customWidth="1"/>
    <col min="10491" max="10491" width="17.140625" style="16" customWidth="1"/>
    <col min="10492" max="10744" width="9.140625" style="16"/>
    <col min="10745" max="10745" width="11.42578125" style="16" customWidth="1"/>
    <col min="10746" max="10746" width="72.140625" style="16" bestFit="1" customWidth="1"/>
    <col min="10747" max="10747" width="17.140625" style="16" customWidth="1"/>
    <col min="10748" max="11000" width="9.140625" style="16"/>
    <col min="11001" max="11001" width="11.42578125" style="16" customWidth="1"/>
    <col min="11002" max="11002" width="72.140625" style="16" bestFit="1" customWidth="1"/>
    <col min="11003" max="11003" width="17.140625" style="16" customWidth="1"/>
    <col min="11004" max="11256" width="9.140625" style="16"/>
    <col min="11257" max="11257" width="11.42578125" style="16" customWidth="1"/>
    <col min="11258" max="11258" width="72.140625" style="16" bestFit="1" customWidth="1"/>
    <col min="11259" max="11259" width="17.140625" style="16" customWidth="1"/>
    <col min="11260" max="11512" width="9.140625" style="16"/>
    <col min="11513" max="11513" width="11.42578125" style="16" customWidth="1"/>
    <col min="11514" max="11514" width="72.140625" style="16" bestFit="1" customWidth="1"/>
    <col min="11515" max="11515" width="17.140625" style="16" customWidth="1"/>
    <col min="11516" max="11768" width="9.140625" style="16"/>
    <col min="11769" max="11769" width="11.42578125" style="16" customWidth="1"/>
    <col min="11770" max="11770" width="72.140625" style="16" bestFit="1" customWidth="1"/>
    <col min="11771" max="11771" width="17.140625" style="16" customWidth="1"/>
    <col min="11772" max="12024" width="9.140625" style="16"/>
    <col min="12025" max="12025" width="11.42578125" style="16" customWidth="1"/>
    <col min="12026" max="12026" width="72.140625" style="16" bestFit="1" customWidth="1"/>
    <col min="12027" max="12027" width="17.140625" style="16" customWidth="1"/>
    <col min="12028" max="12280" width="9.140625" style="16"/>
    <col min="12281" max="12281" width="11.42578125" style="16" customWidth="1"/>
    <col min="12282" max="12282" width="72.140625" style="16" bestFit="1" customWidth="1"/>
    <col min="12283" max="12283" width="17.140625" style="16" customWidth="1"/>
    <col min="12284" max="12536" width="9.140625" style="16"/>
    <col min="12537" max="12537" width="11.42578125" style="16" customWidth="1"/>
    <col min="12538" max="12538" width="72.140625" style="16" bestFit="1" customWidth="1"/>
    <col min="12539" max="12539" width="17.140625" style="16" customWidth="1"/>
    <col min="12540" max="12792" width="9.140625" style="16"/>
    <col min="12793" max="12793" width="11.42578125" style="16" customWidth="1"/>
    <col min="12794" max="12794" width="72.140625" style="16" bestFit="1" customWidth="1"/>
    <col min="12795" max="12795" width="17.140625" style="16" customWidth="1"/>
    <col min="12796" max="13048" width="9.140625" style="16"/>
    <col min="13049" max="13049" width="11.42578125" style="16" customWidth="1"/>
    <col min="13050" max="13050" width="72.140625" style="16" bestFit="1" customWidth="1"/>
    <col min="13051" max="13051" width="17.140625" style="16" customWidth="1"/>
    <col min="13052" max="13304" width="9.140625" style="16"/>
    <col min="13305" max="13305" width="11.42578125" style="16" customWidth="1"/>
    <col min="13306" max="13306" width="72.140625" style="16" bestFit="1" customWidth="1"/>
    <col min="13307" max="13307" width="17.140625" style="16" customWidth="1"/>
    <col min="13308" max="13560" width="9.140625" style="16"/>
    <col min="13561" max="13561" width="11.42578125" style="16" customWidth="1"/>
    <col min="13562" max="13562" width="72.140625" style="16" bestFit="1" customWidth="1"/>
    <col min="13563" max="13563" width="17.140625" style="16" customWidth="1"/>
    <col min="13564" max="13816" width="9.140625" style="16"/>
    <col min="13817" max="13817" width="11.42578125" style="16" customWidth="1"/>
    <col min="13818" max="13818" width="72.140625" style="16" bestFit="1" customWidth="1"/>
    <col min="13819" max="13819" width="17.140625" style="16" customWidth="1"/>
    <col min="13820" max="14072" width="9.140625" style="16"/>
    <col min="14073" max="14073" width="11.42578125" style="16" customWidth="1"/>
    <col min="14074" max="14074" width="72.140625" style="16" bestFit="1" customWidth="1"/>
    <col min="14075" max="14075" width="17.140625" style="16" customWidth="1"/>
    <col min="14076" max="14328" width="9.140625" style="16"/>
    <col min="14329" max="14329" width="11.42578125" style="16" customWidth="1"/>
    <col min="14330" max="14330" width="72.140625" style="16" bestFit="1" customWidth="1"/>
    <col min="14331" max="14331" width="17.140625" style="16" customWidth="1"/>
    <col min="14332" max="14584" width="9.140625" style="16"/>
    <col min="14585" max="14585" width="11.42578125" style="16" customWidth="1"/>
    <col min="14586" max="14586" width="72.140625" style="16" bestFit="1" customWidth="1"/>
    <col min="14587" max="14587" width="17.140625" style="16" customWidth="1"/>
    <col min="14588" max="14840" width="9.140625" style="16"/>
    <col min="14841" max="14841" width="11.42578125" style="16" customWidth="1"/>
    <col min="14842" max="14842" width="72.140625" style="16" bestFit="1" customWidth="1"/>
    <col min="14843" max="14843" width="17.140625" style="16" customWidth="1"/>
    <col min="14844" max="15096" width="9.140625" style="16"/>
    <col min="15097" max="15097" width="11.42578125" style="16" customWidth="1"/>
    <col min="15098" max="15098" width="72.140625" style="16" bestFit="1" customWidth="1"/>
    <col min="15099" max="15099" width="17.140625" style="16" customWidth="1"/>
    <col min="15100" max="15352" width="9.140625" style="16"/>
    <col min="15353" max="15353" width="11.42578125" style="16" customWidth="1"/>
    <col min="15354" max="15354" width="72.140625" style="16" bestFit="1" customWidth="1"/>
    <col min="15355" max="15355" width="17.140625" style="16" customWidth="1"/>
    <col min="15356" max="15608" width="9.140625" style="16"/>
    <col min="15609" max="15609" width="11.42578125" style="16" customWidth="1"/>
    <col min="15610" max="15610" width="72.140625" style="16" bestFit="1" customWidth="1"/>
    <col min="15611" max="15611" width="17.140625" style="16" customWidth="1"/>
    <col min="15612" max="15864" width="9.140625" style="16"/>
    <col min="15865" max="15865" width="11.42578125" style="16" customWidth="1"/>
    <col min="15866" max="15866" width="72.140625" style="16" bestFit="1" customWidth="1"/>
    <col min="15867" max="15867" width="17.140625" style="16" customWidth="1"/>
    <col min="15868" max="16120" width="9.140625" style="16"/>
    <col min="16121" max="16121" width="11.42578125" style="16" customWidth="1"/>
    <col min="16122" max="16122" width="72.140625" style="16" bestFit="1" customWidth="1"/>
    <col min="16123" max="16123" width="17.140625" style="16" customWidth="1"/>
    <col min="16124" max="16384" width="9.140625" style="16"/>
  </cols>
  <sheetData>
    <row r="1" spans="1:4" ht="15.75">
      <c r="B1" s="18" t="s">
        <v>0</v>
      </c>
    </row>
    <row r="2" spans="1:4" ht="15.75">
      <c r="B2" s="18"/>
    </row>
    <row r="3" spans="1:4" ht="15.75">
      <c r="B3" s="18"/>
    </row>
    <row r="4" spans="1:4">
      <c r="A4" s="162" t="s">
        <v>1</v>
      </c>
      <c r="B4" s="162"/>
    </row>
    <row r="5" spans="1:4">
      <c r="A5" s="162" t="s">
        <v>2</v>
      </c>
      <c r="B5" s="162"/>
    </row>
    <row r="6" spans="1:4" thickBot="1">
      <c r="A6" s="162" t="s">
        <v>3</v>
      </c>
      <c r="B6" s="162"/>
    </row>
    <row r="7" spans="1:4" ht="16.5" thickBot="1">
      <c r="A7" s="14"/>
      <c r="B7" s="17" t="s">
        <v>4</v>
      </c>
    </row>
    <row r="8" spans="1:4" ht="15.75" thickBot="1">
      <c r="A8" s="18" t="s">
        <v>5</v>
      </c>
      <c r="B8" s="49">
        <v>70524814601.880005</v>
      </c>
      <c r="D8" s="20"/>
    </row>
    <row r="9" spans="1:4" thickBot="1">
      <c r="A9" s="126"/>
      <c r="B9" s="127"/>
    </row>
    <row r="10" spans="1:4" s="128" customFormat="1" thickBot="1">
      <c r="A10" s="160" t="s">
        <v>6</v>
      </c>
      <c r="B10" s="161"/>
    </row>
    <row r="11" spans="1:4" s="128" customFormat="1" ht="16.5">
      <c r="A11" s="129" t="s">
        <v>7</v>
      </c>
      <c r="B11" s="130">
        <v>327103150</v>
      </c>
    </row>
    <row r="12" spans="1:4" s="128" customFormat="1" ht="16.5">
      <c r="A12" s="134" t="s">
        <v>8</v>
      </c>
      <c r="B12" s="57">
        <v>327103150</v>
      </c>
    </row>
    <row r="13" spans="1:4" s="128" customFormat="1" ht="16.5">
      <c r="A13" s="131" t="s">
        <v>9</v>
      </c>
      <c r="B13" s="132">
        <v>1459716312</v>
      </c>
    </row>
    <row r="14" spans="1:4" s="128" customFormat="1" ht="16.5">
      <c r="A14" s="134" t="s">
        <v>10</v>
      </c>
      <c r="B14" s="57">
        <v>1459716312</v>
      </c>
    </row>
    <row r="15" spans="1:4" s="128" customFormat="1" ht="16.5">
      <c r="A15" s="131" t="s">
        <v>11</v>
      </c>
      <c r="B15" s="132">
        <v>39369010361.449997</v>
      </c>
    </row>
    <row r="16" spans="1:4" s="128" customFormat="1" ht="16.5">
      <c r="A16" s="134" t="s">
        <v>12</v>
      </c>
      <c r="B16" s="57">
        <v>55999999.890000001</v>
      </c>
    </row>
    <row r="17" spans="1:2" s="128" customFormat="1" ht="16.5">
      <c r="A17" s="134" t="s">
        <v>13</v>
      </c>
      <c r="B17" s="57">
        <v>472687151.45999998</v>
      </c>
    </row>
    <row r="18" spans="1:2" s="128" customFormat="1" ht="16.5">
      <c r="A18" s="134" t="s">
        <v>14</v>
      </c>
      <c r="B18" s="57">
        <v>2516399731.4099998</v>
      </c>
    </row>
    <row r="19" spans="1:2" s="128" customFormat="1" ht="16.5">
      <c r="A19" s="134" t="s">
        <v>15</v>
      </c>
      <c r="B19" s="57">
        <v>2472905654.2199998</v>
      </c>
    </row>
    <row r="20" spans="1:2" s="128" customFormat="1" ht="16.5">
      <c r="A20" s="134" t="s">
        <v>16</v>
      </c>
      <c r="B20" s="57">
        <v>5129324853.8500004</v>
      </c>
    </row>
    <row r="21" spans="1:2" s="128" customFormat="1" ht="16.5">
      <c r="A21" s="134" t="s">
        <v>17</v>
      </c>
      <c r="B21" s="57">
        <v>119958430.13</v>
      </c>
    </row>
    <row r="22" spans="1:2" s="128" customFormat="1" ht="33.75">
      <c r="A22" s="134" t="s">
        <v>18</v>
      </c>
      <c r="B22" s="57">
        <v>280016686.19</v>
      </c>
    </row>
    <row r="23" spans="1:2" s="128" customFormat="1" ht="16.5">
      <c r="A23" s="134" t="s">
        <v>19</v>
      </c>
      <c r="B23" s="57">
        <v>55000000</v>
      </c>
    </row>
    <row r="24" spans="1:2" s="128" customFormat="1" ht="16.5">
      <c r="A24" s="134" t="s">
        <v>20</v>
      </c>
      <c r="B24" s="57">
        <v>2586995506.29</v>
      </c>
    </row>
    <row r="25" spans="1:2" s="128" customFormat="1" ht="16.5">
      <c r="A25" s="134" t="s">
        <v>21</v>
      </c>
      <c r="B25" s="57">
        <v>1930289689.3699999</v>
      </c>
    </row>
    <row r="26" spans="1:2" s="128" customFormat="1" ht="16.5">
      <c r="A26" s="134" t="s">
        <v>22</v>
      </c>
      <c r="B26" s="57">
        <v>96122851.719999999</v>
      </c>
    </row>
    <row r="27" spans="1:2" s="128" customFormat="1" ht="16.5">
      <c r="A27" s="134" t="s">
        <v>23</v>
      </c>
      <c r="B27" s="57">
        <v>19377152110.139999</v>
      </c>
    </row>
    <row r="28" spans="1:2" s="128" customFormat="1" ht="16.5">
      <c r="A28" s="134" t="s">
        <v>24</v>
      </c>
      <c r="B28" s="57">
        <v>98831499.420000002</v>
      </c>
    </row>
    <row r="29" spans="1:2" s="128" customFormat="1" ht="50.25">
      <c r="A29" s="134" t="s">
        <v>25</v>
      </c>
      <c r="B29" s="57">
        <v>581702194.20000005</v>
      </c>
    </row>
    <row r="30" spans="1:2" s="128" customFormat="1" ht="16.5">
      <c r="A30" s="134" t="s">
        <v>26</v>
      </c>
      <c r="B30" s="57">
        <v>13296685.66</v>
      </c>
    </row>
    <row r="31" spans="1:2" s="128" customFormat="1" ht="16.5">
      <c r="A31" s="134" t="s">
        <v>27</v>
      </c>
      <c r="B31" s="57">
        <v>75441750.209999993</v>
      </c>
    </row>
    <row r="32" spans="1:2" s="128" customFormat="1" ht="16.5">
      <c r="A32" s="134" t="s">
        <v>28</v>
      </c>
      <c r="B32" s="57">
        <v>443379096.79000002</v>
      </c>
    </row>
    <row r="33" spans="1:2" s="128" customFormat="1" ht="16.5">
      <c r="A33" s="134" t="s">
        <v>29</v>
      </c>
      <c r="B33" s="57">
        <v>57617825.530000001</v>
      </c>
    </row>
    <row r="34" spans="1:2" s="128" customFormat="1" ht="16.5">
      <c r="A34" s="134" t="s">
        <v>30</v>
      </c>
      <c r="B34" s="57">
        <v>60092656.82</v>
      </c>
    </row>
    <row r="35" spans="1:2" s="128" customFormat="1" ht="16.5">
      <c r="A35" s="134" t="s">
        <v>31</v>
      </c>
      <c r="B35" s="57">
        <v>400915385.44999999</v>
      </c>
    </row>
    <row r="36" spans="1:2" s="128" customFormat="1" ht="16.5">
      <c r="A36" s="134" t="s">
        <v>32</v>
      </c>
      <c r="B36" s="57">
        <v>2529955865.3000002</v>
      </c>
    </row>
    <row r="37" spans="1:2" s="128" customFormat="1" ht="16.5">
      <c r="A37" s="134" t="s">
        <v>33</v>
      </c>
      <c r="B37" s="57">
        <v>7436513</v>
      </c>
    </row>
    <row r="38" spans="1:2" s="128" customFormat="1" ht="50.25">
      <c r="A38" s="134" t="s">
        <v>34</v>
      </c>
      <c r="B38" s="57">
        <v>7488224.4000000004</v>
      </c>
    </row>
    <row r="39" spans="1:2" s="128" customFormat="1" ht="16.5">
      <c r="A39" s="131" t="s">
        <v>35</v>
      </c>
      <c r="B39" s="132">
        <v>7394721370.6300001</v>
      </c>
    </row>
    <row r="40" spans="1:2" s="128" customFormat="1" ht="16.5">
      <c r="A40" s="134" t="s">
        <v>36</v>
      </c>
      <c r="B40" s="57">
        <v>185992233.49000001</v>
      </c>
    </row>
    <row r="41" spans="1:2" s="128" customFormat="1" ht="16.5">
      <c r="A41" s="134" t="s">
        <v>37</v>
      </c>
      <c r="B41" s="57">
        <v>53819029.25</v>
      </c>
    </row>
    <row r="42" spans="1:2" s="128" customFormat="1" ht="16.5">
      <c r="A42" s="134" t="s">
        <v>38</v>
      </c>
      <c r="B42" s="57">
        <v>483107320</v>
      </c>
    </row>
    <row r="43" spans="1:2" s="128" customFormat="1" ht="50.25">
      <c r="A43" s="134" t="s">
        <v>39</v>
      </c>
      <c r="B43" s="57">
        <v>1135257408.48</v>
      </c>
    </row>
    <row r="44" spans="1:2" s="128" customFormat="1" ht="16.5">
      <c r="A44" s="134" t="s">
        <v>40</v>
      </c>
      <c r="B44" s="57">
        <v>22424236.5</v>
      </c>
    </row>
    <row r="45" spans="1:2" s="128" customFormat="1" ht="16.5">
      <c r="A45" s="134" t="s">
        <v>41</v>
      </c>
      <c r="B45" s="57">
        <v>26092763.129999999</v>
      </c>
    </row>
    <row r="46" spans="1:2" s="128" customFormat="1" ht="16.5">
      <c r="A46" s="134" t="s">
        <v>42</v>
      </c>
      <c r="B46" s="57">
        <v>15547660.59</v>
      </c>
    </row>
    <row r="47" spans="1:2" s="128" customFormat="1" ht="16.5">
      <c r="A47" s="134" t="s">
        <v>43</v>
      </c>
      <c r="B47" s="57">
        <v>749929743</v>
      </c>
    </row>
    <row r="48" spans="1:2" s="128" customFormat="1" ht="16.5">
      <c r="A48" s="134" t="s">
        <v>44</v>
      </c>
      <c r="B48" s="57">
        <v>6905000</v>
      </c>
    </row>
    <row r="49" spans="1:2" s="128" customFormat="1" ht="50.25">
      <c r="A49" s="134" t="s">
        <v>45</v>
      </c>
      <c r="B49" s="57">
        <v>16069203.82</v>
      </c>
    </row>
    <row r="50" spans="1:2" s="128" customFormat="1" ht="16.5">
      <c r="A50" s="134" t="s">
        <v>46</v>
      </c>
      <c r="B50" s="57">
        <v>13669013.18</v>
      </c>
    </row>
    <row r="51" spans="1:2" s="128" customFormat="1" ht="16.5">
      <c r="A51" s="134" t="s">
        <v>47</v>
      </c>
      <c r="B51" s="57">
        <v>200024560.88999999</v>
      </c>
    </row>
    <row r="52" spans="1:2" s="128" customFormat="1" ht="16.5">
      <c r="A52" s="134" t="s">
        <v>48</v>
      </c>
      <c r="B52" s="57">
        <v>5230154</v>
      </c>
    </row>
    <row r="53" spans="1:2" s="128" customFormat="1" ht="16.5">
      <c r="A53" s="134" t="s">
        <v>49</v>
      </c>
      <c r="B53" s="57">
        <v>36521362.200000003</v>
      </c>
    </row>
    <row r="54" spans="1:2" s="128" customFormat="1" ht="16.5">
      <c r="A54" s="134" t="s">
        <v>50</v>
      </c>
      <c r="B54" s="57">
        <v>33017453.510000002</v>
      </c>
    </row>
    <row r="55" spans="1:2" s="128" customFormat="1" ht="16.5">
      <c r="A55" s="134" t="s">
        <v>51</v>
      </c>
      <c r="B55" s="57">
        <v>4219853405.9299998</v>
      </c>
    </row>
    <row r="56" spans="1:2" s="128" customFormat="1" ht="16.5">
      <c r="A56" s="134" t="s">
        <v>52</v>
      </c>
      <c r="B56" s="57">
        <v>20477775</v>
      </c>
    </row>
    <row r="57" spans="1:2" s="128" customFormat="1" ht="16.5">
      <c r="A57" s="134" t="s">
        <v>53</v>
      </c>
      <c r="B57" s="57">
        <v>4754554.91</v>
      </c>
    </row>
    <row r="58" spans="1:2" s="128" customFormat="1" ht="33.75">
      <c r="A58" s="134" t="s">
        <v>54</v>
      </c>
      <c r="B58" s="57">
        <v>8370073.0199999996</v>
      </c>
    </row>
    <row r="59" spans="1:2" s="128" customFormat="1" ht="16.5">
      <c r="A59" s="134" t="s">
        <v>55</v>
      </c>
      <c r="B59" s="57">
        <v>35686804.890000001</v>
      </c>
    </row>
    <row r="60" spans="1:2" s="128" customFormat="1" ht="50.25">
      <c r="A60" s="134" t="s">
        <v>56</v>
      </c>
      <c r="B60" s="57">
        <v>29488231.280000001</v>
      </c>
    </row>
    <row r="61" spans="1:2" s="128" customFormat="1" ht="16.5">
      <c r="A61" s="134" t="s">
        <v>57</v>
      </c>
      <c r="B61" s="57">
        <v>25000000</v>
      </c>
    </row>
    <row r="62" spans="1:2" s="128" customFormat="1" ht="33.75">
      <c r="A62" s="134" t="s">
        <v>58</v>
      </c>
      <c r="B62" s="57">
        <v>11684375</v>
      </c>
    </row>
    <row r="63" spans="1:2" s="128" customFormat="1" ht="33.75">
      <c r="A63" s="134" t="s">
        <v>59</v>
      </c>
      <c r="B63" s="57">
        <v>6189996</v>
      </c>
    </row>
    <row r="64" spans="1:2" s="128" customFormat="1" ht="33.75">
      <c r="A64" s="134" t="s">
        <v>60</v>
      </c>
      <c r="B64" s="57">
        <v>9609012.5600000005</v>
      </c>
    </row>
    <row r="65" spans="1:2" s="128" customFormat="1" ht="16.5">
      <c r="A65" s="134" t="s">
        <v>61</v>
      </c>
      <c r="B65" s="57">
        <v>40000000</v>
      </c>
    </row>
    <row r="66" spans="1:2" s="128" customFormat="1" ht="33">
      <c r="A66" s="131" t="s">
        <v>62</v>
      </c>
      <c r="B66" s="132">
        <v>2732076990.52</v>
      </c>
    </row>
    <row r="67" spans="1:2" s="128" customFormat="1" ht="16.5">
      <c r="A67" s="134" t="s">
        <v>63</v>
      </c>
      <c r="B67" s="57">
        <v>53107826</v>
      </c>
    </row>
    <row r="68" spans="1:2" s="128" customFormat="1" ht="16.5">
      <c r="A68" s="134" t="s">
        <v>64</v>
      </c>
      <c r="B68" s="57">
        <v>14464421</v>
      </c>
    </row>
    <row r="69" spans="1:2" s="128" customFormat="1" ht="16.5">
      <c r="A69" s="134" t="s">
        <v>65</v>
      </c>
      <c r="B69" s="57">
        <v>5415578.7800000003</v>
      </c>
    </row>
    <row r="70" spans="1:2" s="128" customFormat="1" ht="16.5">
      <c r="A70" s="134" t="s">
        <v>66</v>
      </c>
      <c r="B70" s="57">
        <v>2420391.75</v>
      </c>
    </row>
    <row r="71" spans="1:2" s="128" customFormat="1" ht="16.5">
      <c r="A71" s="134" t="s">
        <v>67</v>
      </c>
      <c r="B71" s="57">
        <v>51302350</v>
      </c>
    </row>
    <row r="72" spans="1:2" s="128" customFormat="1" ht="16.5">
      <c r="A72" s="134" t="s">
        <v>68</v>
      </c>
      <c r="B72" s="57">
        <v>14028446</v>
      </c>
    </row>
    <row r="73" spans="1:2" s="128" customFormat="1" ht="16.5">
      <c r="A73" s="134" t="s">
        <v>69</v>
      </c>
      <c r="B73" s="57">
        <v>901045443</v>
      </c>
    </row>
    <row r="74" spans="1:2" s="128" customFormat="1" ht="16.5">
      <c r="A74" s="134" t="s">
        <v>70</v>
      </c>
      <c r="B74" s="57">
        <v>27647196.620000001</v>
      </c>
    </row>
    <row r="75" spans="1:2" s="128" customFormat="1" ht="16.5">
      <c r="A75" s="134" t="s">
        <v>71</v>
      </c>
      <c r="B75" s="57">
        <v>27652779.140000001</v>
      </c>
    </row>
    <row r="76" spans="1:2" s="128" customFormat="1" ht="16.5">
      <c r="A76" s="134" t="s">
        <v>72</v>
      </c>
      <c r="B76" s="57">
        <v>40100018</v>
      </c>
    </row>
    <row r="77" spans="1:2" s="128" customFormat="1" ht="50.25">
      <c r="A77" s="134" t="s">
        <v>73</v>
      </c>
      <c r="B77" s="57">
        <v>51572630</v>
      </c>
    </row>
    <row r="78" spans="1:2" s="128" customFormat="1" ht="16.5">
      <c r="A78" s="134" t="s">
        <v>74</v>
      </c>
      <c r="B78" s="57">
        <v>27219401.02</v>
      </c>
    </row>
    <row r="79" spans="1:2" s="128" customFormat="1" ht="16.5">
      <c r="A79" s="134" t="s">
        <v>75</v>
      </c>
      <c r="B79" s="57">
        <v>5039561.84</v>
      </c>
    </row>
    <row r="80" spans="1:2" s="128" customFormat="1" ht="16.5">
      <c r="A80" s="134" t="s">
        <v>76</v>
      </c>
      <c r="B80" s="57">
        <v>106209448</v>
      </c>
    </row>
    <row r="81" spans="1:2" s="128" customFormat="1" ht="50.25">
      <c r="A81" s="134" t="s">
        <v>77</v>
      </c>
      <c r="B81" s="57">
        <v>164815280</v>
      </c>
    </row>
    <row r="82" spans="1:2" s="128" customFormat="1" ht="16.5">
      <c r="A82" s="134" t="s">
        <v>78</v>
      </c>
      <c r="B82" s="57">
        <v>23922035</v>
      </c>
    </row>
    <row r="83" spans="1:2" s="128" customFormat="1" ht="50.25">
      <c r="A83" s="134" t="s">
        <v>79</v>
      </c>
      <c r="B83" s="57">
        <v>85991664.469999999</v>
      </c>
    </row>
    <row r="84" spans="1:2" s="128" customFormat="1" ht="16.5">
      <c r="A84" s="134" t="s">
        <v>80</v>
      </c>
      <c r="B84" s="57">
        <v>69051285</v>
      </c>
    </row>
    <row r="85" spans="1:2" s="128" customFormat="1" ht="16.5">
      <c r="A85" s="134" t="s">
        <v>81</v>
      </c>
      <c r="B85" s="57">
        <v>130133268</v>
      </c>
    </row>
    <row r="86" spans="1:2" s="128" customFormat="1" ht="16.5">
      <c r="A86" s="134" t="s">
        <v>82</v>
      </c>
      <c r="B86" s="57">
        <v>1739550.47</v>
      </c>
    </row>
    <row r="87" spans="1:2" s="128" customFormat="1" ht="16.5">
      <c r="A87" s="134" t="s">
        <v>83</v>
      </c>
      <c r="B87" s="57">
        <v>5294292.9400000004</v>
      </c>
    </row>
    <row r="88" spans="1:2" s="128" customFormat="1" ht="16.5">
      <c r="A88" s="134" t="s">
        <v>84</v>
      </c>
      <c r="B88" s="57">
        <v>3195308.28</v>
      </c>
    </row>
    <row r="89" spans="1:2" s="128" customFormat="1" ht="16.5">
      <c r="A89" s="134" t="s">
        <v>85</v>
      </c>
      <c r="B89" s="57">
        <v>23679712.420000002</v>
      </c>
    </row>
    <row r="90" spans="1:2" s="128" customFormat="1" ht="16.5">
      <c r="A90" s="134" t="s">
        <v>86</v>
      </c>
      <c r="B90" s="57">
        <v>30609367.149999999</v>
      </c>
    </row>
    <row r="91" spans="1:2" s="128" customFormat="1" ht="16.5">
      <c r="A91" s="134" t="s">
        <v>87</v>
      </c>
      <c r="B91" s="57">
        <v>12901368.73</v>
      </c>
    </row>
    <row r="92" spans="1:2" s="128" customFormat="1" ht="16.5">
      <c r="A92" s="134" t="s">
        <v>88</v>
      </c>
      <c r="B92" s="57">
        <v>4861819.33</v>
      </c>
    </row>
    <row r="93" spans="1:2" s="128" customFormat="1" ht="16.5">
      <c r="A93" s="134" t="s">
        <v>89</v>
      </c>
      <c r="B93" s="57">
        <v>4953236.3899999997</v>
      </c>
    </row>
    <row r="94" spans="1:2" s="128" customFormat="1" ht="16.5">
      <c r="A94" s="134" t="s">
        <v>90</v>
      </c>
      <c r="B94" s="57">
        <v>5635135.6900000004</v>
      </c>
    </row>
    <row r="95" spans="1:2" s="128" customFormat="1" ht="16.5">
      <c r="A95" s="134" t="s">
        <v>91</v>
      </c>
      <c r="B95" s="57">
        <v>409216336</v>
      </c>
    </row>
    <row r="96" spans="1:2" s="128" customFormat="1" ht="16.5">
      <c r="A96" s="134" t="s">
        <v>92</v>
      </c>
      <c r="B96" s="57">
        <v>58720872</v>
      </c>
    </row>
    <row r="97" spans="1:2" s="128" customFormat="1" ht="16.5">
      <c r="A97" s="134" t="s">
        <v>93</v>
      </c>
      <c r="B97" s="57">
        <v>135245122.5</v>
      </c>
    </row>
    <row r="98" spans="1:2" s="128" customFormat="1" ht="16.5">
      <c r="A98" s="134" t="s">
        <v>94</v>
      </c>
      <c r="B98" s="57">
        <v>142660279</v>
      </c>
    </row>
    <row r="99" spans="1:2" s="128" customFormat="1" ht="16.5">
      <c r="A99" s="134" t="s">
        <v>95</v>
      </c>
      <c r="B99" s="57">
        <v>92225566</v>
      </c>
    </row>
    <row r="100" spans="1:2" s="128" customFormat="1" ht="16.5">
      <c r="A100" s="131" t="s">
        <v>96</v>
      </c>
      <c r="B100" s="132">
        <v>11620279096</v>
      </c>
    </row>
    <row r="101" spans="1:2" s="128" customFormat="1" ht="16.5">
      <c r="A101" s="134" t="s">
        <v>96</v>
      </c>
      <c r="B101" s="57">
        <v>11620279096</v>
      </c>
    </row>
    <row r="102" spans="1:2" s="128" customFormat="1" ht="16.5">
      <c r="A102" s="131" t="s">
        <v>97</v>
      </c>
      <c r="B102" s="132">
        <v>2392937584.7399998</v>
      </c>
    </row>
    <row r="103" spans="1:2" s="128" customFormat="1" ht="16.5">
      <c r="A103" s="134" t="s">
        <v>98</v>
      </c>
      <c r="B103" s="57">
        <v>2392937584.7399998</v>
      </c>
    </row>
    <row r="104" spans="1:2" s="128" customFormat="1" ht="16.5">
      <c r="A104" s="131" t="s">
        <v>99</v>
      </c>
      <c r="B104" s="132">
        <v>5228969736.54</v>
      </c>
    </row>
    <row r="105" spans="1:2" s="128" customFormat="1" ht="16.5">
      <c r="A105" s="134" t="s">
        <v>100</v>
      </c>
      <c r="B105" s="57">
        <v>354785561.86000001</v>
      </c>
    </row>
    <row r="106" spans="1:2" s="128" customFormat="1" ht="16.5">
      <c r="A106" s="134" t="s">
        <v>101</v>
      </c>
      <c r="B106" s="57">
        <v>47445192.729999997</v>
      </c>
    </row>
    <row r="107" spans="1:2" s="128" customFormat="1" ht="16.5">
      <c r="A107" s="134" t="s">
        <v>102</v>
      </c>
      <c r="B107" s="57">
        <v>3011555038</v>
      </c>
    </row>
    <row r="108" spans="1:2" s="128" customFormat="1" ht="16.5">
      <c r="A108" s="134" t="s">
        <v>103</v>
      </c>
      <c r="B108" s="57">
        <v>303055000</v>
      </c>
    </row>
    <row r="109" spans="1:2" s="128" customFormat="1" ht="33.75">
      <c r="A109" s="134" t="s">
        <v>104</v>
      </c>
      <c r="B109" s="57">
        <v>25060259.02</v>
      </c>
    </row>
    <row r="110" spans="1:2" s="128" customFormat="1" ht="16.5">
      <c r="A110" s="134" t="s">
        <v>105</v>
      </c>
      <c r="B110" s="57">
        <v>31000000</v>
      </c>
    </row>
    <row r="111" spans="1:2" s="128" customFormat="1" ht="16.5">
      <c r="A111" s="134" t="s">
        <v>106</v>
      </c>
      <c r="B111" s="57">
        <v>1400000000</v>
      </c>
    </row>
    <row r="112" spans="1:2" s="128" customFormat="1" ht="16.5" thickBot="1">
      <c r="A112" s="135" t="s">
        <v>107</v>
      </c>
      <c r="B112" s="63">
        <v>56068684.93</v>
      </c>
    </row>
  </sheetData>
  <mergeCells count="4">
    <mergeCell ref="A10:B10"/>
    <mergeCell ref="A4:B4"/>
    <mergeCell ref="A5:B5"/>
    <mergeCell ref="A6:B6"/>
  </mergeCells>
  <pageMargins left="0.7" right="0.7" top="0.75" bottom="0.75" header="0.3" footer="0.3"/>
  <pageSetup orientation="portrait" verticalDpi="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AB62"/>
  <sheetViews>
    <sheetView topLeftCell="A9" workbookViewId="0">
      <selection activeCell="C43" sqref="C43"/>
    </sheetView>
  </sheetViews>
  <sheetFormatPr defaultColWidth="11.42578125" defaultRowHeight="15"/>
  <cols>
    <col min="1" max="1" width="100.7109375" style="48" customWidth="1"/>
    <col min="2" max="2" width="20.7109375" style="67" customWidth="1"/>
    <col min="3" max="16384" width="11.42578125" style="48"/>
  </cols>
  <sheetData>
    <row r="1" spans="1:4" s="16" customFormat="1" ht="15.75">
      <c r="A1" s="14"/>
      <c r="B1" s="15" t="s">
        <v>423</v>
      </c>
    </row>
    <row r="2" spans="1:4" s="16" customFormat="1" ht="15.75">
      <c r="A2" s="14"/>
      <c r="B2" s="15"/>
    </row>
    <row r="3" spans="1:4" s="16" customFormat="1" ht="15.75">
      <c r="A3" s="14"/>
      <c r="B3" s="15"/>
    </row>
    <row r="4" spans="1:4" s="16" customFormat="1" ht="15.75">
      <c r="A4" s="14"/>
      <c r="B4" s="15"/>
    </row>
    <row r="5" spans="1:4" s="16" customFormat="1">
      <c r="A5" s="162" t="s">
        <v>1</v>
      </c>
      <c r="B5" s="162"/>
    </row>
    <row r="6" spans="1:4" s="16" customFormat="1">
      <c r="A6" s="162" t="s">
        <v>424</v>
      </c>
      <c r="B6" s="162"/>
    </row>
    <row r="7" spans="1:4" s="16" customFormat="1">
      <c r="A7" s="162" t="s">
        <v>425</v>
      </c>
      <c r="B7" s="162"/>
    </row>
    <row r="8" spans="1:4" ht="15.75" thickBot="1">
      <c r="A8" s="171" t="s">
        <v>426</v>
      </c>
      <c r="B8" s="171"/>
    </row>
    <row r="9" spans="1:4" s="16" customFormat="1" ht="15.75" thickBot="1">
      <c r="A9" s="14"/>
      <c r="B9" s="17" t="s">
        <v>4</v>
      </c>
    </row>
    <row r="10" spans="1:4" s="16" customFormat="1" ht="16.5" thickBot="1">
      <c r="A10" s="18" t="s">
        <v>5</v>
      </c>
      <c r="B10" s="19">
        <v>356366445</v>
      </c>
      <c r="D10" s="20"/>
    </row>
    <row r="11" spans="1:4" s="16" customFormat="1" ht="16.5" thickBot="1">
      <c r="A11" s="50"/>
      <c r="B11" s="51"/>
    </row>
    <row r="12" spans="1:4" ht="15.75" thickBot="1">
      <c r="A12" s="160" t="s">
        <v>427</v>
      </c>
      <c r="B12" s="161"/>
    </row>
    <row r="13" spans="1:4" ht="15.75" thickBot="1">
      <c r="A13" s="52" t="s">
        <v>281</v>
      </c>
      <c r="B13" s="53">
        <v>336696553</v>
      </c>
    </row>
    <row r="14" spans="1:4">
      <c r="A14" s="54" t="s">
        <v>428</v>
      </c>
      <c r="B14" s="55"/>
    </row>
    <row r="15" spans="1:4">
      <c r="A15" s="56" t="s">
        <v>429</v>
      </c>
      <c r="B15" s="57">
        <v>192859</v>
      </c>
    </row>
    <row r="16" spans="1:4">
      <c r="A16" s="58" t="s">
        <v>430</v>
      </c>
      <c r="B16" s="59"/>
    </row>
    <row r="17" spans="1:2">
      <c r="A17" s="56" t="s">
        <v>431</v>
      </c>
      <c r="B17" s="57">
        <v>131133333</v>
      </c>
    </row>
    <row r="18" spans="1:2">
      <c r="A18" s="58" t="s">
        <v>432</v>
      </c>
      <c r="B18" s="59"/>
    </row>
    <row r="19" spans="1:2">
      <c r="A19" s="56" t="s">
        <v>433</v>
      </c>
      <c r="B19" s="57">
        <v>150000</v>
      </c>
    </row>
    <row r="20" spans="1:2">
      <c r="A20" s="56" t="s">
        <v>434</v>
      </c>
      <c r="B20" s="57">
        <v>23100</v>
      </c>
    </row>
    <row r="21" spans="1:2">
      <c r="A21" s="56" t="s">
        <v>435</v>
      </c>
      <c r="B21" s="57">
        <v>1501500</v>
      </c>
    </row>
    <row r="22" spans="1:2">
      <c r="A22" s="56" t="s">
        <v>436</v>
      </c>
      <c r="B22" s="57">
        <v>900000</v>
      </c>
    </row>
    <row r="23" spans="1:2">
      <c r="A23" s="56" t="s">
        <v>437</v>
      </c>
      <c r="B23" s="57">
        <v>126441000</v>
      </c>
    </row>
    <row r="24" spans="1:2">
      <c r="A24" s="56" t="s">
        <v>438</v>
      </c>
      <c r="B24" s="57">
        <v>10600</v>
      </c>
    </row>
    <row r="25" spans="1:2">
      <c r="A25" s="56" t="s">
        <v>439</v>
      </c>
      <c r="B25" s="57">
        <v>64011</v>
      </c>
    </row>
    <row r="26" spans="1:2">
      <c r="A26" s="56" t="s">
        <v>440</v>
      </c>
      <c r="B26" s="57">
        <v>14508232</v>
      </c>
    </row>
    <row r="27" spans="1:2">
      <c r="A27" s="56" t="s">
        <v>441</v>
      </c>
      <c r="B27" s="57">
        <v>19000</v>
      </c>
    </row>
    <row r="28" spans="1:2">
      <c r="A28" s="56" t="s">
        <v>442</v>
      </c>
      <c r="B28" s="57">
        <v>23502918</v>
      </c>
    </row>
    <row r="29" spans="1:2">
      <c r="A29" s="58" t="s">
        <v>443</v>
      </c>
      <c r="B29" s="59"/>
    </row>
    <row r="30" spans="1:2">
      <c r="A30" s="56" t="s">
        <v>444</v>
      </c>
      <c r="B30" s="57">
        <v>15000000</v>
      </c>
    </row>
    <row r="31" spans="1:2">
      <c r="A31" s="56" t="s">
        <v>445</v>
      </c>
      <c r="B31" s="57">
        <v>13250000</v>
      </c>
    </row>
    <row r="32" spans="1:2" ht="15.75" thickBot="1">
      <c r="A32" s="60" t="s">
        <v>446</v>
      </c>
      <c r="B32" s="61">
        <v>10000000</v>
      </c>
    </row>
    <row r="33" spans="1:2" ht="15.75" thickBot="1">
      <c r="A33" s="52" t="s">
        <v>337</v>
      </c>
      <c r="B33" s="53">
        <v>165000</v>
      </c>
    </row>
    <row r="34" spans="1:2">
      <c r="A34" s="54" t="s">
        <v>447</v>
      </c>
      <c r="B34" s="55"/>
    </row>
    <row r="35" spans="1:2">
      <c r="A35" s="56" t="s">
        <v>448</v>
      </c>
      <c r="B35" s="57">
        <v>150000</v>
      </c>
    </row>
    <row r="36" spans="1:2" ht="15.75" thickBot="1">
      <c r="A36" s="60" t="s">
        <v>449</v>
      </c>
      <c r="B36" s="61">
        <v>15000</v>
      </c>
    </row>
    <row r="37" spans="1:2" ht="15.75" thickBot="1">
      <c r="A37" s="52" t="s">
        <v>352</v>
      </c>
      <c r="B37" s="53">
        <v>17755440</v>
      </c>
    </row>
    <row r="38" spans="1:2">
      <c r="A38" s="54" t="s">
        <v>450</v>
      </c>
      <c r="B38" s="55"/>
    </row>
    <row r="39" spans="1:2">
      <c r="A39" s="56" t="s">
        <v>451</v>
      </c>
      <c r="B39" s="57">
        <v>1980000</v>
      </c>
    </row>
    <row r="40" spans="1:2">
      <c r="A40" s="56" t="s">
        <v>452</v>
      </c>
      <c r="B40" s="57">
        <v>144000</v>
      </c>
    </row>
    <row r="41" spans="1:2">
      <c r="A41" s="58" t="s">
        <v>453</v>
      </c>
      <c r="B41" s="59"/>
    </row>
    <row r="42" spans="1:2">
      <c r="A42" s="56" t="s">
        <v>454</v>
      </c>
      <c r="B42" s="57">
        <v>251720</v>
      </c>
    </row>
    <row r="43" spans="1:2">
      <c r="A43" s="58" t="s">
        <v>455</v>
      </c>
      <c r="B43" s="59"/>
    </row>
    <row r="44" spans="1:2">
      <c r="A44" s="56" t="s">
        <v>456</v>
      </c>
      <c r="B44" s="57">
        <v>7749720</v>
      </c>
    </row>
    <row r="45" spans="1:2">
      <c r="A45" s="58" t="s">
        <v>457</v>
      </c>
      <c r="B45" s="59"/>
    </row>
    <row r="46" spans="1:2" ht="15.75" thickBot="1">
      <c r="A46" s="56" t="s">
        <v>458</v>
      </c>
      <c r="B46" s="61">
        <v>7630000</v>
      </c>
    </row>
    <row r="47" spans="1:2" ht="15.75" thickBot="1">
      <c r="A47" s="52" t="s">
        <v>375</v>
      </c>
      <c r="B47" s="53">
        <v>1749452</v>
      </c>
    </row>
    <row r="48" spans="1:2">
      <c r="A48" s="54" t="s">
        <v>459</v>
      </c>
      <c r="B48" s="55"/>
    </row>
    <row r="49" spans="1:28">
      <c r="A49" s="56" t="s">
        <v>460</v>
      </c>
      <c r="B49" s="57">
        <v>280000</v>
      </c>
    </row>
    <row r="50" spans="1:28">
      <c r="A50" s="56" t="s">
        <v>461</v>
      </c>
      <c r="B50" s="57">
        <v>1082944</v>
      </c>
    </row>
    <row r="51" spans="1:28">
      <c r="A51" s="58" t="s">
        <v>462</v>
      </c>
      <c r="B51" s="59"/>
    </row>
    <row r="52" spans="1:28">
      <c r="A52" s="56" t="s">
        <v>463</v>
      </c>
      <c r="B52" s="57">
        <v>30000</v>
      </c>
    </row>
    <row r="53" spans="1:28">
      <c r="A53" s="58" t="s">
        <v>464</v>
      </c>
      <c r="B53" s="59"/>
    </row>
    <row r="54" spans="1:28">
      <c r="A54" s="56" t="s">
        <v>465</v>
      </c>
      <c r="B54" s="57">
        <v>215000</v>
      </c>
    </row>
    <row r="55" spans="1:28">
      <c r="A55" s="56" t="s">
        <v>466</v>
      </c>
      <c r="B55" s="57">
        <v>53000</v>
      </c>
    </row>
    <row r="56" spans="1:28">
      <c r="A56" s="58" t="s">
        <v>467</v>
      </c>
      <c r="B56" s="59"/>
    </row>
    <row r="57" spans="1:28" ht="15.75" thickBot="1">
      <c r="A57" s="62" t="s">
        <v>468</v>
      </c>
      <c r="B57" s="63">
        <v>88508</v>
      </c>
    </row>
    <row r="58" spans="1:28" ht="15.75">
      <c r="A58" s="24"/>
      <c r="B58" s="24"/>
    </row>
    <row r="59" spans="1:28" s="65" customFormat="1" ht="43.5" customHeight="1">
      <c r="A59" s="172" t="s">
        <v>469</v>
      </c>
      <c r="B59" s="172"/>
      <c r="C59" s="64"/>
      <c r="D59" s="64"/>
      <c r="E59" s="64"/>
      <c r="F59" s="64"/>
      <c r="G59" s="64"/>
      <c r="H59" s="64"/>
      <c r="I59" s="64"/>
      <c r="J59" s="64"/>
      <c r="K59" s="64"/>
      <c r="L59" s="64"/>
      <c r="M59" s="64"/>
      <c r="N59" s="64"/>
      <c r="O59" s="64"/>
      <c r="P59" s="64"/>
      <c r="Q59" s="64"/>
      <c r="R59" s="64"/>
      <c r="S59" s="64"/>
      <c r="T59" s="64"/>
      <c r="U59" s="64"/>
      <c r="V59" s="64"/>
      <c r="W59" s="64"/>
      <c r="X59" s="64"/>
      <c r="Y59" s="64"/>
      <c r="Z59" s="64"/>
      <c r="AA59" s="64"/>
      <c r="AB59" s="64"/>
    </row>
    <row r="60" spans="1:28" s="65" customFormat="1" ht="43.5" customHeight="1">
      <c r="A60" s="173" t="s">
        <v>470</v>
      </c>
      <c r="B60" s="173"/>
      <c r="C60" s="66"/>
      <c r="D60" s="66"/>
      <c r="E60" s="66"/>
      <c r="F60" s="66"/>
      <c r="G60" s="66"/>
      <c r="H60" s="66"/>
      <c r="I60" s="66"/>
      <c r="J60" s="66"/>
      <c r="K60" s="66"/>
      <c r="L60" s="66"/>
      <c r="M60" s="66"/>
      <c r="N60" s="66"/>
      <c r="O60" s="66"/>
      <c r="P60" s="66"/>
      <c r="Q60" s="66"/>
      <c r="R60" s="66"/>
      <c r="S60" s="66"/>
      <c r="T60" s="66"/>
      <c r="U60" s="66"/>
      <c r="V60" s="66"/>
      <c r="W60" s="66"/>
      <c r="X60" s="66"/>
      <c r="Y60" s="66"/>
      <c r="Z60" s="66"/>
      <c r="AA60" s="66"/>
      <c r="AB60" s="66"/>
    </row>
    <row r="61" spans="1:28" s="65" customFormat="1" ht="43.5" customHeight="1">
      <c r="A61" s="173" t="s">
        <v>471</v>
      </c>
      <c r="B61" s="173"/>
      <c r="C61" s="66"/>
      <c r="D61" s="66"/>
      <c r="E61" s="66"/>
      <c r="F61" s="66"/>
      <c r="G61" s="66"/>
      <c r="H61" s="66"/>
      <c r="I61" s="66"/>
      <c r="J61" s="66"/>
      <c r="K61" s="66"/>
      <c r="L61" s="66"/>
      <c r="M61" s="66"/>
      <c r="N61" s="66"/>
      <c r="O61" s="66"/>
      <c r="P61" s="66"/>
      <c r="Q61" s="66"/>
      <c r="R61" s="66"/>
      <c r="S61" s="66"/>
      <c r="T61" s="66"/>
      <c r="U61" s="66"/>
      <c r="V61" s="66"/>
      <c r="W61" s="66"/>
      <c r="X61" s="66"/>
      <c r="Y61" s="66"/>
      <c r="Z61" s="66"/>
      <c r="AA61" s="66"/>
      <c r="AB61" s="66"/>
    </row>
    <row r="62" spans="1:28" ht="15.75">
      <c r="A62" s="24"/>
      <c r="B62" s="24"/>
    </row>
  </sheetData>
  <mergeCells count="8">
    <mergeCell ref="A59:B59"/>
    <mergeCell ref="A60:B60"/>
    <mergeCell ref="A61:B61"/>
    <mergeCell ref="A12:B12"/>
    <mergeCell ref="A5:B5"/>
    <mergeCell ref="A6:B6"/>
    <mergeCell ref="A7:B7"/>
    <mergeCell ref="A8:B8"/>
  </mergeCells>
  <pageMargins left="0.70866141732283472" right="0.70866141732283472" top="0.74803149606299213" bottom="0.74803149606299213" header="0.31496062992125984" footer="0.31496062992125984"/>
  <pageSetup scale="6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E22"/>
  <sheetViews>
    <sheetView topLeftCell="A2" workbookViewId="0">
      <selection activeCell="E17" sqref="E17:E19"/>
    </sheetView>
  </sheetViews>
  <sheetFormatPr defaultColWidth="11.42578125" defaultRowHeight="14.25"/>
  <cols>
    <col min="1" max="1" width="37" style="25" customWidth="1"/>
    <col min="2" max="3" width="16.7109375" style="25" customWidth="1"/>
    <col min="4" max="4" width="25" style="25" customWidth="1"/>
    <col min="5" max="5" width="77.42578125" style="25" customWidth="1"/>
    <col min="6" max="16384" width="11.42578125" style="25"/>
  </cols>
  <sheetData>
    <row r="1" spans="1:5" ht="32.25" customHeight="1">
      <c r="A1" s="174" t="s">
        <v>472</v>
      </c>
      <c r="B1" s="174"/>
      <c r="C1" s="174"/>
      <c r="D1" s="174"/>
      <c r="E1" s="174"/>
    </row>
    <row r="3" spans="1:5" ht="15">
      <c r="A3" s="175" t="s">
        <v>1</v>
      </c>
      <c r="B3" s="175"/>
      <c r="C3" s="175"/>
      <c r="D3" s="175"/>
      <c r="E3" s="175"/>
    </row>
    <row r="4" spans="1:5" ht="15">
      <c r="A4" s="175" t="s">
        <v>473</v>
      </c>
      <c r="B4" s="175"/>
      <c r="C4" s="175"/>
      <c r="D4" s="175"/>
      <c r="E4" s="175"/>
    </row>
    <row r="5" spans="1:5" ht="15">
      <c r="A5" s="175" t="s">
        <v>474</v>
      </c>
      <c r="B5" s="175"/>
      <c r="C5" s="175"/>
      <c r="D5" s="175"/>
      <c r="E5" s="175"/>
    </row>
    <row r="6" spans="1:5" ht="15">
      <c r="A6" s="175" t="s">
        <v>475</v>
      </c>
      <c r="B6" s="175"/>
      <c r="C6" s="175"/>
      <c r="D6" s="175"/>
      <c r="E6" s="175"/>
    </row>
    <row r="7" spans="1:5" ht="15" thickBot="1">
      <c r="A7" s="26"/>
      <c r="B7" s="27"/>
      <c r="C7" s="28"/>
      <c r="D7" s="27"/>
      <c r="E7" s="26"/>
    </row>
    <row r="8" spans="1:5" ht="36.75" customHeight="1" thickBot="1">
      <c r="A8" s="29" t="s">
        <v>476</v>
      </c>
      <c r="B8" s="30">
        <v>2024</v>
      </c>
      <c r="C8" s="30">
        <v>2025</v>
      </c>
      <c r="D8" s="31" t="s">
        <v>477</v>
      </c>
      <c r="E8" s="32" t="s">
        <v>478</v>
      </c>
    </row>
    <row r="9" spans="1:5" ht="30.75" customHeight="1" thickBot="1">
      <c r="A9" s="177" t="s">
        <v>479</v>
      </c>
      <c r="B9" s="178"/>
      <c r="C9" s="178"/>
      <c r="D9" s="178"/>
      <c r="E9" s="179"/>
    </row>
    <row r="10" spans="1:5" ht="100.5" customHeight="1">
      <c r="A10" s="34" t="s">
        <v>480</v>
      </c>
      <c r="B10" s="143">
        <v>8003179822</v>
      </c>
      <c r="C10" s="143">
        <v>8256519675.29</v>
      </c>
      <c r="D10" s="35">
        <f>+C10-B10</f>
        <v>253339853.28999996</v>
      </c>
      <c r="E10" s="152" t="s">
        <v>481</v>
      </c>
    </row>
    <row r="11" spans="1:5" ht="89.25" customHeight="1">
      <c r="A11" s="33" t="s">
        <v>482</v>
      </c>
      <c r="B11" s="140">
        <f>+B12+B13</f>
        <v>648315342</v>
      </c>
      <c r="C11" s="140">
        <f>+C12+C13</f>
        <v>648315342</v>
      </c>
      <c r="D11" s="37">
        <f t="shared" ref="D11:D14" si="0">+C11-B11</f>
        <v>0</v>
      </c>
      <c r="E11" s="176" t="s">
        <v>483</v>
      </c>
    </row>
    <row r="12" spans="1:5" ht="15">
      <c r="A12" s="39" t="s">
        <v>484</v>
      </c>
      <c r="B12" s="141">
        <v>187157304</v>
      </c>
      <c r="C12" s="141">
        <v>187157304</v>
      </c>
      <c r="D12" s="37">
        <f t="shared" si="0"/>
        <v>0</v>
      </c>
      <c r="E12" s="176"/>
    </row>
    <row r="13" spans="1:5" ht="15">
      <c r="A13" s="41" t="s">
        <v>485</v>
      </c>
      <c r="B13" s="141">
        <v>461158038</v>
      </c>
      <c r="C13" s="141">
        <v>461158038</v>
      </c>
      <c r="D13" s="37">
        <f t="shared" si="0"/>
        <v>0</v>
      </c>
      <c r="E13" s="176"/>
    </row>
    <row r="14" spans="1:5" ht="54" customHeight="1">
      <c r="A14" s="33" t="s">
        <v>486</v>
      </c>
      <c r="B14" s="140">
        <v>32019251909</v>
      </c>
      <c r="C14" s="140">
        <v>37295518695.209999</v>
      </c>
      <c r="D14" s="36">
        <f t="shared" si="0"/>
        <v>5276266786.2099991</v>
      </c>
      <c r="E14" s="38" t="s">
        <v>487</v>
      </c>
    </row>
    <row r="15" spans="1:5" ht="30.75" thickBot="1">
      <c r="A15" s="33" t="s">
        <v>488</v>
      </c>
      <c r="B15" s="144">
        <v>0</v>
      </c>
      <c r="C15" s="144">
        <v>165000000</v>
      </c>
      <c r="D15" s="36">
        <f>C15-B15</f>
        <v>165000000</v>
      </c>
      <c r="E15" s="38"/>
    </row>
    <row r="16" spans="1:5" ht="35.25" customHeight="1" thickBot="1">
      <c r="A16" s="180" t="s">
        <v>489</v>
      </c>
      <c r="B16" s="181"/>
      <c r="C16" s="181"/>
      <c r="D16" s="181"/>
      <c r="E16" s="182"/>
    </row>
    <row r="17" spans="1:5" ht="45" customHeight="1">
      <c r="A17" s="33" t="s">
        <v>490</v>
      </c>
      <c r="B17" s="140">
        <f>+B18+B19</f>
        <v>11125286396</v>
      </c>
      <c r="C17" s="140">
        <f>+C18+C19</f>
        <v>10793045313.139999</v>
      </c>
      <c r="D17" s="36">
        <f t="shared" ref="D17:D22" si="1">+C17-B17</f>
        <v>-332241082.86000061</v>
      </c>
      <c r="E17" s="176" t="s">
        <v>491</v>
      </c>
    </row>
    <row r="18" spans="1:5">
      <c r="A18" s="39" t="s">
        <v>490</v>
      </c>
      <c r="B18" s="141">
        <v>11119286396</v>
      </c>
      <c r="C18" s="141">
        <v>10792045313.139999</v>
      </c>
      <c r="D18" s="40">
        <f t="shared" si="1"/>
        <v>-327241082.86000061</v>
      </c>
      <c r="E18" s="176"/>
    </row>
    <row r="19" spans="1:5" ht="28.5">
      <c r="A19" s="39" t="s">
        <v>492</v>
      </c>
      <c r="B19" s="141">
        <v>6000000</v>
      </c>
      <c r="C19" s="141">
        <v>1000000</v>
      </c>
      <c r="D19" s="40">
        <f t="shared" si="1"/>
        <v>-5000000</v>
      </c>
      <c r="E19" s="176"/>
    </row>
    <row r="20" spans="1:5" ht="45.75" customHeight="1">
      <c r="A20" s="33" t="s">
        <v>493</v>
      </c>
      <c r="B20" s="140">
        <v>11191350946</v>
      </c>
      <c r="C20" s="140">
        <v>11620279097</v>
      </c>
      <c r="D20" s="36">
        <f t="shared" si="1"/>
        <v>428928151</v>
      </c>
      <c r="E20" s="38" t="s">
        <v>494</v>
      </c>
    </row>
    <row r="21" spans="1:5" ht="15.75" thickBot="1">
      <c r="A21" s="43" t="s">
        <v>495</v>
      </c>
      <c r="B21" s="142">
        <v>413211853.25999999</v>
      </c>
      <c r="C21" s="142">
        <v>1746136479.8599999</v>
      </c>
      <c r="D21" s="44">
        <f t="shared" si="1"/>
        <v>1332924626.5999999</v>
      </c>
      <c r="E21" s="45"/>
    </row>
    <row r="22" spans="1:5" ht="31.5" customHeight="1" thickBot="1">
      <c r="A22" s="42" t="s">
        <v>496</v>
      </c>
      <c r="B22" s="46">
        <f>+B10+B11+B14+B17+B20+B21</f>
        <v>63400596268.260002</v>
      </c>
      <c r="C22" s="46">
        <f>+C10+C11+C14+C17+C20+C21+C15</f>
        <v>70524814602.5</v>
      </c>
      <c r="D22" s="46">
        <f t="shared" si="1"/>
        <v>7124218334.2399979</v>
      </c>
      <c r="E22" s="47"/>
    </row>
  </sheetData>
  <mergeCells count="9">
    <mergeCell ref="A1:E1"/>
    <mergeCell ref="A5:E5"/>
    <mergeCell ref="A6:E6"/>
    <mergeCell ref="E17:E19"/>
    <mergeCell ref="A3:E3"/>
    <mergeCell ref="A4:E4"/>
    <mergeCell ref="E11:E13"/>
    <mergeCell ref="A9:E9"/>
    <mergeCell ref="A16:E16"/>
  </mergeCells>
  <pageMargins left="0.70866141732283472" right="0.70866141732283472" top="0.74803149606299213" bottom="0.74803149606299213" header="0.31496062992125984" footer="0.31496062992125984"/>
  <pageSetup scale="6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D290"/>
  <sheetViews>
    <sheetView workbookViewId="0">
      <selection activeCell="B19" sqref="B19"/>
    </sheetView>
  </sheetViews>
  <sheetFormatPr defaultColWidth="9.140625" defaultRowHeight="15"/>
  <cols>
    <col min="1" max="1" width="116.7109375" style="16" customWidth="1"/>
    <col min="2" max="2" width="20.7109375" style="23" customWidth="1"/>
    <col min="3" max="16384" width="9.140625" style="16"/>
  </cols>
  <sheetData>
    <row r="1" spans="1:4" ht="15.75">
      <c r="A1" s="14"/>
      <c r="B1" s="15" t="s">
        <v>497</v>
      </c>
    </row>
    <row r="2" spans="1:4" ht="15.75">
      <c r="A2" s="14"/>
      <c r="B2" s="15"/>
    </row>
    <row r="3" spans="1:4" ht="15.75">
      <c r="A3" s="14"/>
      <c r="B3" s="15"/>
    </row>
    <row r="4" spans="1:4" ht="15.75">
      <c r="A4" s="14"/>
      <c r="B4" s="15"/>
    </row>
    <row r="5" spans="1:4">
      <c r="A5" s="162" t="s">
        <v>1</v>
      </c>
      <c r="B5" s="162"/>
    </row>
    <row r="6" spans="1:4">
      <c r="A6" s="162" t="s">
        <v>498</v>
      </c>
      <c r="B6" s="162"/>
    </row>
    <row r="7" spans="1:4">
      <c r="A7" s="162" t="s">
        <v>499</v>
      </c>
      <c r="B7" s="162"/>
    </row>
    <row r="8" spans="1:4" ht="15.75" thickBot="1">
      <c r="A8" s="162" t="s">
        <v>3</v>
      </c>
      <c r="B8" s="162"/>
    </row>
    <row r="9" spans="1:4" ht="15.75" thickBot="1">
      <c r="A9" s="14"/>
      <c r="B9" s="17" t="s">
        <v>4</v>
      </c>
    </row>
    <row r="10" spans="1:4" ht="16.5" thickBot="1">
      <c r="A10" s="18" t="s">
        <v>5</v>
      </c>
      <c r="B10" s="19">
        <f>+B13+B16+B19+B134+B197+B265+B268+B274</f>
        <v>70524814601.87999</v>
      </c>
      <c r="D10" s="20"/>
    </row>
    <row r="11" spans="1:4" ht="15.75" thickBot="1">
      <c r="A11" s="21"/>
      <c r="B11" s="22"/>
    </row>
    <row r="12" spans="1:4" ht="15.75" thickBot="1">
      <c r="A12" s="160" t="s">
        <v>500</v>
      </c>
      <c r="B12" s="183"/>
    </row>
    <row r="13" spans="1:4">
      <c r="A13" s="145" t="s">
        <v>501</v>
      </c>
      <c r="B13" s="146">
        <v>327103150</v>
      </c>
    </row>
    <row r="14" spans="1:4">
      <c r="A14" s="147" t="s">
        <v>502</v>
      </c>
      <c r="B14" s="148">
        <v>327103150</v>
      </c>
    </row>
    <row r="15" spans="1:4">
      <c r="A15" s="149" t="s">
        <v>241</v>
      </c>
      <c r="B15" s="148">
        <v>327103150</v>
      </c>
    </row>
    <row r="16" spans="1:4">
      <c r="A16" s="145" t="s">
        <v>503</v>
      </c>
      <c r="B16" s="146">
        <v>1459716312</v>
      </c>
    </row>
    <row r="17" spans="1:2">
      <c r="A17" s="147" t="s">
        <v>504</v>
      </c>
      <c r="B17" s="148">
        <v>1459716312</v>
      </c>
    </row>
    <row r="18" spans="1:2">
      <c r="A18" s="149" t="s">
        <v>241</v>
      </c>
      <c r="B18" s="148">
        <v>1459716312</v>
      </c>
    </row>
    <row r="19" spans="1:2">
      <c r="A19" s="145" t="s">
        <v>505</v>
      </c>
      <c r="B19" s="146">
        <v>39369010361.449997</v>
      </c>
    </row>
    <row r="20" spans="1:2">
      <c r="A20" s="147" t="s">
        <v>506</v>
      </c>
      <c r="B20" s="148">
        <v>55999999.890000001</v>
      </c>
    </row>
    <row r="21" spans="1:2">
      <c r="A21" s="149" t="s">
        <v>215</v>
      </c>
      <c r="B21" s="148">
        <v>38384146</v>
      </c>
    </row>
    <row r="22" spans="1:2">
      <c r="A22" s="149" t="s">
        <v>223</v>
      </c>
      <c r="B22" s="148">
        <v>4907361.2</v>
      </c>
    </row>
    <row r="23" spans="1:2">
      <c r="A23" s="149" t="s">
        <v>231</v>
      </c>
      <c r="B23" s="148">
        <v>12708492.689999999</v>
      </c>
    </row>
    <row r="24" spans="1:2">
      <c r="A24" s="147" t="s">
        <v>507</v>
      </c>
      <c r="B24" s="148">
        <v>472687151.45999998</v>
      </c>
    </row>
    <row r="25" spans="1:2">
      <c r="A25" s="149" t="s">
        <v>215</v>
      </c>
      <c r="B25" s="148">
        <v>340000000</v>
      </c>
    </row>
    <row r="26" spans="1:2">
      <c r="A26" s="149" t="s">
        <v>223</v>
      </c>
      <c r="B26" s="148">
        <v>6851200</v>
      </c>
    </row>
    <row r="27" spans="1:2">
      <c r="A27" s="149" t="s">
        <v>231</v>
      </c>
      <c r="B27" s="148">
        <v>17644726.420000002</v>
      </c>
    </row>
    <row r="28" spans="1:2">
      <c r="A28" s="149" t="s">
        <v>241</v>
      </c>
      <c r="B28" s="148">
        <v>40500000</v>
      </c>
    </row>
    <row r="29" spans="1:2">
      <c r="A29" s="149" t="s">
        <v>248</v>
      </c>
      <c r="B29" s="148">
        <v>67691225.040000007</v>
      </c>
    </row>
    <row r="30" spans="1:2">
      <c r="A30" s="147" t="s">
        <v>508</v>
      </c>
      <c r="B30" s="148">
        <v>2516399731.4099998</v>
      </c>
    </row>
    <row r="31" spans="1:2">
      <c r="A31" s="149" t="s">
        <v>215</v>
      </c>
      <c r="B31" s="148">
        <v>565088655.44000006</v>
      </c>
    </row>
    <row r="32" spans="1:2">
      <c r="A32" s="149" t="s">
        <v>223</v>
      </c>
      <c r="B32" s="148">
        <v>12858605.52</v>
      </c>
    </row>
    <row r="33" spans="1:2">
      <c r="A33" s="149" t="s">
        <v>231</v>
      </c>
      <c r="B33" s="148">
        <v>55266028.43</v>
      </c>
    </row>
    <row r="34" spans="1:2">
      <c r="A34" s="149" t="s">
        <v>241</v>
      </c>
      <c r="B34" s="148">
        <v>1158363897.3800001</v>
      </c>
    </row>
    <row r="35" spans="1:2">
      <c r="A35" s="149" t="s">
        <v>248</v>
      </c>
      <c r="B35" s="148">
        <v>288908815.63999999</v>
      </c>
    </row>
    <row r="36" spans="1:2">
      <c r="A36" s="149" t="s">
        <v>252</v>
      </c>
      <c r="B36" s="148">
        <v>1000000</v>
      </c>
    </row>
    <row r="37" spans="1:2">
      <c r="A37" s="149" t="s">
        <v>257</v>
      </c>
      <c r="B37" s="148">
        <v>434913729</v>
      </c>
    </row>
    <row r="38" spans="1:2">
      <c r="A38" s="147" t="s">
        <v>509</v>
      </c>
      <c r="B38" s="148">
        <v>2472905654.2199998</v>
      </c>
    </row>
    <row r="39" spans="1:2">
      <c r="A39" s="149" t="s">
        <v>215</v>
      </c>
      <c r="B39" s="148">
        <v>99339614</v>
      </c>
    </row>
    <row r="40" spans="1:2">
      <c r="A40" s="149" t="s">
        <v>223</v>
      </c>
      <c r="B40" s="148">
        <v>960043</v>
      </c>
    </row>
    <row r="41" spans="1:2">
      <c r="A41" s="149" t="s">
        <v>231</v>
      </c>
      <c r="B41" s="148">
        <v>2189062</v>
      </c>
    </row>
    <row r="42" spans="1:2">
      <c r="A42" s="149" t="s">
        <v>248</v>
      </c>
      <c r="B42" s="148">
        <v>2370416935.2199998</v>
      </c>
    </row>
    <row r="43" spans="1:2">
      <c r="A43" s="147" t="s">
        <v>510</v>
      </c>
      <c r="B43" s="148">
        <v>5129324853.8500004</v>
      </c>
    </row>
    <row r="44" spans="1:2">
      <c r="A44" s="149" t="s">
        <v>215</v>
      </c>
      <c r="B44" s="148">
        <v>132523144.94</v>
      </c>
    </row>
    <row r="45" spans="1:2">
      <c r="A45" s="149" t="s">
        <v>223</v>
      </c>
      <c r="B45" s="148">
        <v>869449</v>
      </c>
    </row>
    <row r="46" spans="1:2">
      <c r="A46" s="149" t="s">
        <v>231</v>
      </c>
      <c r="B46" s="148">
        <v>2630614</v>
      </c>
    </row>
    <row r="47" spans="1:2">
      <c r="A47" s="149" t="s">
        <v>248</v>
      </c>
      <c r="B47" s="148">
        <v>4993301645.9099998</v>
      </c>
    </row>
    <row r="48" spans="1:2">
      <c r="A48" s="147" t="s">
        <v>511</v>
      </c>
      <c r="B48" s="148">
        <v>119958430.13</v>
      </c>
    </row>
    <row r="49" spans="1:2">
      <c r="A49" s="149" t="s">
        <v>215</v>
      </c>
      <c r="B49" s="148">
        <v>74700587.069999993</v>
      </c>
    </row>
    <row r="50" spans="1:2">
      <c r="A50" s="149" t="s">
        <v>223</v>
      </c>
      <c r="B50" s="148">
        <v>1430665.6</v>
      </c>
    </row>
    <row r="51" spans="1:2">
      <c r="A51" s="149" t="s">
        <v>231</v>
      </c>
      <c r="B51" s="148">
        <v>3908337.1</v>
      </c>
    </row>
    <row r="52" spans="1:2">
      <c r="A52" s="149" t="s">
        <v>241</v>
      </c>
      <c r="B52" s="148">
        <v>1500000</v>
      </c>
    </row>
    <row r="53" spans="1:2">
      <c r="A53" s="149" t="s">
        <v>248</v>
      </c>
      <c r="B53" s="148">
        <v>38418840.359999999</v>
      </c>
    </row>
    <row r="54" spans="1:2">
      <c r="A54" s="147" t="s">
        <v>512</v>
      </c>
      <c r="B54" s="148">
        <v>280016686.19</v>
      </c>
    </row>
    <row r="55" spans="1:2">
      <c r="A55" s="149" t="s">
        <v>215</v>
      </c>
      <c r="B55" s="148">
        <v>134256910.69</v>
      </c>
    </row>
    <row r="56" spans="1:2">
      <c r="A56" s="149" t="s">
        <v>223</v>
      </c>
      <c r="B56" s="148">
        <v>1529550</v>
      </c>
    </row>
    <row r="57" spans="1:2">
      <c r="A57" s="149" t="s">
        <v>231</v>
      </c>
      <c r="B57" s="148">
        <v>5072225.5</v>
      </c>
    </row>
    <row r="58" spans="1:2">
      <c r="A58" s="149" t="s">
        <v>248</v>
      </c>
      <c r="B58" s="148">
        <v>139158000</v>
      </c>
    </row>
    <row r="59" spans="1:2">
      <c r="A59" s="147" t="s">
        <v>513</v>
      </c>
      <c r="B59" s="148">
        <v>55000000</v>
      </c>
    </row>
    <row r="60" spans="1:2">
      <c r="A60" s="149" t="s">
        <v>215</v>
      </c>
      <c r="B60" s="148">
        <v>37438536</v>
      </c>
    </row>
    <row r="61" spans="1:2">
      <c r="A61" s="149" t="s">
        <v>223</v>
      </c>
      <c r="B61" s="148">
        <v>403492</v>
      </c>
    </row>
    <row r="62" spans="1:2">
      <c r="A62" s="149" t="s">
        <v>231</v>
      </c>
      <c r="B62" s="148">
        <v>2157972</v>
      </c>
    </row>
    <row r="63" spans="1:2">
      <c r="A63" s="149" t="s">
        <v>248</v>
      </c>
      <c r="B63" s="148">
        <v>15000000</v>
      </c>
    </row>
    <row r="64" spans="1:2">
      <c r="A64" s="147" t="s">
        <v>514</v>
      </c>
      <c r="B64" s="148">
        <v>2586995506.29</v>
      </c>
    </row>
    <row r="65" spans="1:2">
      <c r="A65" s="149" t="s">
        <v>215</v>
      </c>
      <c r="B65" s="148">
        <v>2442216103.04</v>
      </c>
    </row>
    <row r="66" spans="1:2">
      <c r="A66" s="149" t="s">
        <v>223</v>
      </c>
      <c r="B66" s="148">
        <v>6476567.25</v>
      </c>
    </row>
    <row r="67" spans="1:2">
      <c r="A67" s="149" t="s">
        <v>231</v>
      </c>
      <c r="B67" s="148">
        <v>10847954</v>
      </c>
    </row>
    <row r="68" spans="1:2">
      <c r="A68" s="149" t="s">
        <v>241</v>
      </c>
      <c r="B68" s="148">
        <v>117142718</v>
      </c>
    </row>
    <row r="69" spans="1:2">
      <c r="A69" s="149" t="s">
        <v>248</v>
      </c>
      <c r="B69" s="148">
        <v>10312164</v>
      </c>
    </row>
    <row r="70" spans="1:2">
      <c r="A70" s="147" t="s">
        <v>515</v>
      </c>
      <c r="B70" s="148">
        <v>1930289689.3699999</v>
      </c>
    </row>
    <row r="71" spans="1:2">
      <c r="A71" s="149" t="s">
        <v>215</v>
      </c>
      <c r="B71" s="148">
        <v>640235188.5</v>
      </c>
    </row>
    <row r="72" spans="1:2">
      <c r="A72" s="149" t="s">
        <v>223</v>
      </c>
      <c r="B72" s="148">
        <v>4441512.5999999996</v>
      </c>
    </row>
    <row r="73" spans="1:2">
      <c r="A73" s="149" t="s">
        <v>231</v>
      </c>
      <c r="B73" s="148">
        <v>49688665.5</v>
      </c>
    </row>
    <row r="74" spans="1:2">
      <c r="A74" s="149" t="s">
        <v>241</v>
      </c>
      <c r="B74" s="148">
        <v>1198952749.77</v>
      </c>
    </row>
    <row r="75" spans="1:2">
      <c r="A75" s="149" t="s">
        <v>248</v>
      </c>
      <c r="B75" s="148">
        <v>36971573</v>
      </c>
    </row>
    <row r="76" spans="1:2">
      <c r="A76" s="147" t="s">
        <v>516</v>
      </c>
      <c r="B76" s="148">
        <v>96122851.719999999</v>
      </c>
    </row>
    <row r="77" spans="1:2">
      <c r="A77" s="149" t="s">
        <v>215</v>
      </c>
      <c r="B77" s="148">
        <v>84786920.700000003</v>
      </c>
    </row>
    <row r="78" spans="1:2">
      <c r="A78" s="149" t="s">
        <v>223</v>
      </c>
      <c r="B78" s="148">
        <v>1170050</v>
      </c>
    </row>
    <row r="79" spans="1:2">
      <c r="A79" s="149" t="s">
        <v>231</v>
      </c>
      <c r="B79" s="148">
        <v>4686081.0199999996</v>
      </c>
    </row>
    <row r="80" spans="1:2">
      <c r="A80" s="149" t="s">
        <v>248</v>
      </c>
      <c r="B80" s="148">
        <v>5479800</v>
      </c>
    </row>
    <row r="81" spans="1:2">
      <c r="A81" s="147" t="s">
        <v>517</v>
      </c>
      <c r="B81" s="148">
        <v>19377152110.139999</v>
      </c>
    </row>
    <row r="82" spans="1:2">
      <c r="A82" s="149" t="s">
        <v>241</v>
      </c>
      <c r="B82" s="148">
        <v>19348760134.139999</v>
      </c>
    </row>
    <row r="83" spans="1:2">
      <c r="A83" s="149" t="s">
        <v>248</v>
      </c>
      <c r="B83" s="148">
        <v>28391976</v>
      </c>
    </row>
    <row r="84" spans="1:2">
      <c r="A84" s="147" t="s">
        <v>518</v>
      </c>
      <c r="B84" s="148">
        <v>98831499.420000002</v>
      </c>
    </row>
    <row r="85" spans="1:2">
      <c r="A85" s="149" t="s">
        <v>215</v>
      </c>
      <c r="B85" s="148">
        <v>95999999.420000002</v>
      </c>
    </row>
    <row r="86" spans="1:2">
      <c r="A86" s="149" t="s">
        <v>223</v>
      </c>
      <c r="B86" s="148">
        <v>850144</v>
      </c>
    </row>
    <row r="87" spans="1:2">
      <c r="A87" s="149" t="s">
        <v>231</v>
      </c>
      <c r="B87" s="148">
        <v>1981356</v>
      </c>
    </row>
    <row r="88" spans="1:2">
      <c r="A88" s="147" t="s">
        <v>519</v>
      </c>
      <c r="B88" s="148">
        <v>581702194.20000005</v>
      </c>
    </row>
    <row r="89" spans="1:2">
      <c r="A89" s="149" t="s">
        <v>223</v>
      </c>
      <c r="B89" s="148">
        <v>115685</v>
      </c>
    </row>
    <row r="90" spans="1:2">
      <c r="A90" s="149" t="s">
        <v>231</v>
      </c>
      <c r="B90" s="148">
        <v>904315</v>
      </c>
    </row>
    <row r="91" spans="1:2">
      <c r="A91" s="149" t="s">
        <v>248</v>
      </c>
      <c r="B91" s="148">
        <v>580682194.20000005</v>
      </c>
    </row>
    <row r="92" spans="1:2">
      <c r="A92" s="147" t="s">
        <v>520</v>
      </c>
      <c r="B92" s="148">
        <v>13296685.66</v>
      </c>
    </row>
    <row r="93" spans="1:2">
      <c r="A93" s="149" t="s">
        <v>215</v>
      </c>
      <c r="B93" s="148">
        <v>12505961.66</v>
      </c>
    </row>
    <row r="94" spans="1:2">
      <c r="A94" s="149" t="s">
        <v>223</v>
      </c>
      <c r="B94" s="148">
        <v>227367</v>
      </c>
    </row>
    <row r="95" spans="1:2">
      <c r="A95" s="149" t="s">
        <v>231</v>
      </c>
      <c r="B95" s="148">
        <v>563357</v>
      </c>
    </row>
    <row r="96" spans="1:2">
      <c r="A96" s="147" t="s">
        <v>521</v>
      </c>
      <c r="B96" s="148">
        <v>75441750.209999993</v>
      </c>
    </row>
    <row r="97" spans="1:2">
      <c r="A97" s="149" t="s">
        <v>215</v>
      </c>
      <c r="B97" s="148">
        <v>30483583.350000001</v>
      </c>
    </row>
    <row r="98" spans="1:2">
      <c r="A98" s="149" t="s">
        <v>223</v>
      </c>
      <c r="B98" s="148">
        <v>1010045</v>
      </c>
    </row>
    <row r="99" spans="1:2">
      <c r="A99" s="149" t="s">
        <v>231</v>
      </c>
      <c r="B99" s="148">
        <v>42686121.859999999</v>
      </c>
    </row>
    <row r="100" spans="1:2">
      <c r="A100" s="149" t="s">
        <v>248</v>
      </c>
      <c r="B100" s="148">
        <v>1262000</v>
      </c>
    </row>
    <row r="101" spans="1:2">
      <c r="A101" s="147" t="s">
        <v>522</v>
      </c>
      <c r="B101" s="148">
        <v>443379096.79000002</v>
      </c>
    </row>
    <row r="102" spans="1:2">
      <c r="A102" s="149" t="s">
        <v>215</v>
      </c>
      <c r="B102" s="148">
        <v>98347982.790000007</v>
      </c>
    </row>
    <row r="103" spans="1:2">
      <c r="A103" s="149" t="s">
        <v>223</v>
      </c>
      <c r="B103" s="148">
        <v>953790</v>
      </c>
    </row>
    <row r="104" spans="1:2">
      <c r="A104" s="149" t="s">
        <v>231</v>
      </c>
      <c r="B104" s="148">
        <v>2012544</v>
      </c>
    </row>
    <row r="105" spans="1:2">
      <c r="A105" s="149" t="s">
        <v>246</v>
      </c>
      <c r="B105" s="148">
        <v>165000000</v>
      </c>
    </row>
    <row r="106" spans="1:2">
      <c r="A106" s="149" t="s">
        <v>248</v>
      </c>
      <c r="B106" s="148">
        <v>177064780</v>
      </c>
    </row>
    <row r="107" spans="1:2">
      <c r="A107" s="147" t="s">
        <v>523</v>
      </c>
      <c r="B107" s="148">
        <v>57617825.530000001</v>
      </c>
    </row>
    <row r="108" spans="1:2">
      <c r="A108" s="149" t="s">
        <v>215</v>
      </c>
      <c r="B108" s="148">
        <v>50615510.840000004</v>
      </c>
    </row>
    <row r="109" spans="1:2">
      <c r="A109" s="149" t="s">
        <v>223</v>
      </c>
      <c r="B109" s="148">
        <v>1430574</v>
      </c>
    </row>
    <row r="110" spans="1:2">
      <c r="A110" s="149" t="s">
        <v>231</v>
      </c>
      <c r="B110" s="148">
        <v>5571740.6900000004</v>
      </c>
    </row>
    <row r="111" spans="1:2">
      <c r="A111" s="147" t="s">
        <v>524</v>
      </c>
      <c r="B111" s="148">
        <v>60092656.82</v>
      </c>
    </row>
    <row r="112" spans="1:2">
      <c r="A112" s="149" t="s">
        <v>215</v>
      </c>
      <c r="B112" s="148">
        <v>29999998.420000002</v>
      </c>
    </row>
    <row r="113" spans="1:2">
      <c r="A113" s="149" t="s">
        <v>223</v>
      </c>
      <c r="B113" s="148">
        <v>346940</v>
      </c>
    </row>
    <row r="114" spans="1:2">
      <c r="A114" s="149" t="s">
        <v>231</v>
      </c>
      <c r="B114" s="148">
        <v>1637718.4</v>
      </c>
    </row>
    <row r="115" spans="1:2">
      <c r="A115" s="149" t="s">
        <v>248</v>
      </c>
      <c r="B115" s="148">
        <v>28108000</v>
      </c>
    </row>
    <row r="116" spans="1:2">
      <c r="A116" s="147" t="s">
        <v>525</v>
      </c>
      <c r="B116" s="148">
        <v>400915385.44999999</v>
      </c>
    </row>
    <row r="117" spans="1:2">
      <c r="A117" s="149" t="s">
        <v>215</v>
      </c>
      <c r="B117" s="148">
        <v>250000000</v>
      </c>
    </row>
    <row r="118" spans="1:2">
      <c r="A118" s="149" t="s">
        <v>223</v>
      </c>
      <c r="B118" s="148">
        <v>1457554.43</v>
      </c>
    </row>
    <row r="119" spans="1:2">
      <c r="A119" s="149" t="s">
        <v>231</v>
      </c>
      <c r="B119" s="148">
        <v>4457831.0199999996</v>
      </c>
    </row>
    <row r="120" spans="1:2">
      <c r="A120" s="149" t="s">
        <v>248</v>
      </c>
      <c r="B120" s="148">
        <v>145000000</v>
      </c>
    </row>
    <row r="121" spans="1:2">
      <c r="A121" s="147" t="s">
        <v>526</v>
      </c>
      <c r="B121" s="148">
        <v>2529955865.3000002</v>
      </c>
    </row>
    <row r="122" spans="1:2">
      <c r="A122" s="149" t="s">
        <v>215</v>
      </c>
      <c r="B122" s="148">
        <v>2304972202</v>
      </c>
    </row>
    <row r="123" spans="1:2">
      <c r="A123" s="149" t="s">
        <v>223</v>
      </c>
      <c r="B123" s="148">
        <v>138207096.66</v>
      </c>
    </row>
    <row r="124" spans="1:2">
      <c r="A124" s="149" t="s">
        <v>231</v>
      </c>
      <c r="B124" s="148">
        <v>56790566.640000001</v>
      </c>
    </row>
    <row r="125" spans="1:2">
      <c r="A125" s="149" t="s">
        <v>248</v>
      </c>
      <c r="B125" s="148">
        <v>29986000</v>
      </c>
    </row>
    <row r="126" spans="1:2">
      <c r="A126" s="147" t="s">
        <v>527</v>
      </c>
      <c r="B126" s="148">
        <v>7436513</v>
      </c>
    </row>
    <row r="127" spans="1:2">
      <c r="A127" s="149" t="s">
        <v>215</v>
      </c>
      <c r="B127" s="148">
        <v>6462547</v>
      </c>
    </row>
    <row r="128" spans="1:2">
      <c r="A128" s="149" t="s">
        <v>223</v>
      </c>
      <c r="B128" s="148">
        <v>334636</v>
      </c>
    </row>
    <row r="129" spans="1:2">
      <c r="A129" s="149" t="s">
        <v>231</v>
      </c>
      <c r="B129" s="148">
        <v>639330</v>
      </c>
    </row>
    <row r="130" spans="1:2">
      <c r="A130" s="147" t="s">
        <v>528</v>
      </c>
      <c r="B130" s="148">
        <v>7488224.4000000004</v>
      </c>
    </row>
    <row r="131" spans="1:2">
      <c r="A131" s="149" t="s">
        <v>215</v>
      </c>
      <c r="B131" s="148">
        <v>5546408</v>
      </c>
    </row>
    <row r="132" spans="1:2">
      <c r="A132" s="149" t="s">
        <v>223</v>
      </c>
      <c r="B132" s="148">
        <v>324976</v>
      </c>
    </row>
    <row r="133" spans="1:2">
      <c r="A133" s="149" t="s">
        <v>231</v>
      </c>
      <c r="B133" s="148">
        <v>1616840.4</v>
      </c>
    </row>
    <row r="134" spans="1:2">
      <c r="A134" s="145" t="s">
        <v>529</v>
      </c>
      <c r="B134" s="146">
        <v>7394721370.6300001</v>
      </c>
    </row>
    <row r="135" spans="1:2">
      <c r="A135" s="147" t="s">
        <v>530</v>
      </c>
      <c r="B135" s="148">
        <v>185992233.49000001</v>
      </c>
    </row>
    <row r="136" spans="1:2">
      <c r="A136" s="149" t="s">
        <v>241</v>
      </c>
      <c r="B136" s="148">
        <v>168383433.49000001</v>
      </c>
    </row>
    <row r="137" spans="1:2">
      <c r="A137" s="149" t="s">
        <v>248</v>
      </c>
      <c r="B137" s="148">
        <v>17608800</v>
      </c>
    </row>
    <row r="138" spans="1:2">
      <c r="A138" s="147" t="s">
        <v>531</v>
      </c>
      <c r="B138" s="148">
        <v>53819029.25</v>
      </c>
    </row>
    <row r="139" spans="1:2">
      <c r="A139" s="149" t="s">
        <v>241</v>
      </c>
      <c r="B139" s="148">
        <v>53819029.25</v>
      </c>
    </row>
    <row r="140" spans="1:2">
      <c r="A140" s="147" t="s">
        <v>532</v>
      </c>
      <c r="B140" s="148">
        <v>483107320</v>
      </c>
    </row>
    <row r="141" spans="1:2">
      <c r="A141" s="149" t="s">
        <v>241</v>
      </c>
      <c r="B141" s="148">
        <v>127731820</v>
      </c>
    </row>
    <row r="142" spans="1:2">
      <c r="A142" s="149" t="s">
        <v>248</v>
      </c>
      <c r="B142" s="148">
        <v>355375500</v>
      </c>
    </row>
    <row r="143" spans="1:2">
      <c r="A143" s="147" t="s">
        <v>533</v>
      </c>
      <c r="B143" s="148">
        <v>1135257408.48</v>
      </c>
    </row>
    <row r="144" spans="1:2">
      <c r="A144" s="149" t="s">
        <v>241</v>
      </c>
      <c r="B144" s="148">
        <v>1053337422.48</v>
      </c>
    </row>
    <row r="145" spans="1:2">
      <c r="A145" s="149" t="s">
        <v>248</v>
      </c>
      <c r="B145" s="148">
        <v>81919986</v>
      </c>
    </row>
    <row r="146" spans="1:2">
      <c r="A146" s="147" t="s">
        <v>534</v>
      </c>
      <c r="B146" s="148">
        <v>22424236.5</v>
      </c>
    </row>
    <row r="147" spans="1:2">
      <c r="A147" s="149" t="s">
        <v>241</v>
      </c>
      <c r="B147" s="148">
        <v>22424236.5</v>
      </c>
    </row>
    <row r="148" spans="1:2">
      <c r="A148" s="147" t="s">
        <v>535</v>
      </c>
      <c r="B148" s="148">
        <v>26092763.129999999</v>
      </c>
    </row>
    <row r="149" spans="1:2">
      <c r="A149" s="149" t="s">
        <v>241</v>
      </c>
      <c r="B149" s="148">
        <v>26092763.129999999</v>
      </c>
    </row>
    <row r="150" spans="1:2">
      <c r="A150" s="147" t="s">
        <v>536</v>
      </c>
      <c r="B150" s="148">
        <v>15547660.59</v>
      </c>
    </row>
    <row r="151" spans="1:2">
      <c r="A151" s="149" t="s">
        <v>241</v>
      </c>
      <c r="B151" s="148">
        <v>15547660.59</v>
      </c>
    </row>
    <row r="152" spans="1:2">
      <c r="A152" s="147" t="s">
        <v>537</v>
      </c>
      <c r="B152" s="148">
        <v>749929743</v>
      </c>
    </row>
    <row r="153" spans="1:2">
      <c r="A153" s="149" t="s">
        <v>241</v>
      </c>
      <c r="B153" s="148">
        <v>254851853</v>
      </c>
    </row>
    <row r="154" spans="1:2">
      <c r="A154" s="149" t="s">
        <v>248</v>
      </c>
      <c r="B154" s="148">
        <v>495077890</v>
      </c>
    </row>
    <row r="155" spans="1:2">
      <c r="A155" s="147" t="s">
        <v>538</v>
      </c>
      <c r="B155" s="148">
        <v>6905000</v>
      </c>
    </row>
    <row r="156" spans="1:2">
      <c r="A156" s="149" t="s">
        <v>241</v>
      </c>
      <c r="B156" s="148">
        <v>6905000</v>
      </c>
    </row>
    <row r="157" spans="1:2">
      <c r="A157" s="147" t="s">
        <v>539</v>
      </c>
      <c r="B157" s="148">
        <v>16069203.82</v>
      </c>
    </row>
    <row r="158" spans="1:2">
      <c r="A158" s="149" t="s">
        <v>241</v>
      </c>
      <c r="B158" s="148">
        <v>16069203.82</v>
      </c>
    </row>
    <row r="159" spans="1:2">
      <c r="A159" s="147" t="s">
        <v>540</v>
      </c>
      <c r="B159" s="148">
        <v>13669013.18</v>
      </c>
    </row>
    <row r="160" spans="1:2">
      <c r="A160" s="149" t="s">
        <v>241</v>
      </c>
      <c r="B160" s="148">
        <v>13669013.18</v>
      </c>
    </row>
    <row r="161" spans="1:2">
      <c r="A161" s="147" t="s">
        <v>541</v>
      </c>
      <c r="B161" s="148">
        <v>200024560.88999999</v>
      </c>
    </row>
    <row r="162" spans="1:2">
      <c r="A162" s="149" t="s">
        <v>241</v>
      </c>
      <c r="B162" s="148">
        <v>166208218.05000001</v>
      </c>
    </row>
    <row r="163" spans="1:2">
      <c r="A163" s="149" t="s">
        <v>248</v>
      </c>
      <c r="B163" s="148">
        <v>33816342.840000004</v>
      </c>
    </row>
    <row r="164" spans="1:2">
      <c r="A164" s="147" t="s">
        <v>542</v>
      </c>
      <c r="B164" s="148">
        <v>5230154</v>
      </c>
    </row>
    <row r="165" spans="1:2">
      <c r="A165" s="149" t="s">
        <v>241</v>
      </c>
      <c r="B165" s="148">
        <v>4640154</v>
      </c>
    </row>
    <row r="166" spans="1:2">
      <c r="A166" s="149" t="s">
        <v>248</v>
      </c>
      <c r="B166" s="148">
        <v>590000</v>
      </c>
    </row>
    <row r="167" spans="1:2">
      <c r="A167" s="147" t="s">
        <v>543</v>
      </c>
      <c r="B167" s="148">
        <v>36521362.200000003</v>
      </c>
    </row>
    <row r="168" spans="1:2">
      <c r="A168" s="149" t="s">
        <v>241</v>
      </c>
      <c r="B168" s="148">
        <v>36521362.200000003</v>
      </c>
    </row>
    <row r="169" spans="1:2">
      <c r="A169" s="147" t="s">
        <v>544</v>
      </c>
      <c r="B169" s="148">
        <v>33017453.510000002</v>
      </c>
    </row>
    <row r="170" spans="1:2">
      <c r="A170" s="149" t="s">
        <v>241</v>
      </c>
      <c r="B170" s="148">
        <v>26017453.510000002</v>
      </c>
    </row>
    <row r="171" spans="1:2">
      <c r="A171" s="149" t="s">
        <v>248</v>
      </c>
      <c r="B171" s="148">
        <v>7000000</v>
      </c>
    </row>
    <row r="172" spans="1:2">
      <c r="A172" s="147" t="s">
        <v>545</v>
      </c>
      <c r="B172" s="148">
        <v>4219853405.9299998</v>
      </c>
    </row>
    <row r="173" spans="1:2">
      <c r="A173" s="149" t="s">
        <v>241</v>
      </c>
      <c r="B173" s="148">
        <v>3519407961</v>
      </c>
    </row>
    <row r="174" spans="1:2">
      <c r="A174" s="149" t="s">
        <v>248</v>
      </c>
      <c r="B174" s="148">
        <v>700445444.92999995</v>
      </c>
    </row>
    <row r="175" spans="1:2">
      <c r="A175" s="147" t="s">
        <v>546</v>
      </c>
      <c r="B175" s="148">
        <v>20477775</v>
      </c>
    </row>
    <row r="176" spans="1:2">
      <c r="A176" s="149" t="s">
        <v>241</v>
      </c>
      <c r="B176" s="148">
        <v>10477775</v>
      </c>
    </row>
    <row r="177" spans="1:2">
      <c r="A177" s="149" t="s">
        <v>248</v>
      </c>
      <c r="B177" s="148">
        <v>10000000</v>
      </c>
    </row>
    <row r="178" spans="1:2">
      <c r="A178" s="147" t="s">
        <v>547</v>
      </c>
      <c r="B178" s="148">
        <v>4754554.91</v>
      </c>
    </row>
    <row r="179" spans="1:2">
      <c r="A179" s="149" t="s">
        <v>241</v>
      </c>
      <c r="B179" s="148">
        <v>4754554.91</v>
      </c>
    </row>
    <row r="180" spans="1:2">
      <c r="A180" s="147" t="s">
        <v>548</v>
      </c>
      <c r="B180" s="148">
        <v>8370073.0199999996</v>
      </c>
    </row>
    <row r="181" spans="1:2">
      <c r="A181" s="149" t="s">
        <v>241</v>
      </c>
      <c r="B181" s="148">
        <v>8370073.0199999996</v>
      </c>
    </row>
    <row r="182" spans="1:2">
      <c r="A182" s="147" t="s">
        <v>549</v>
      </c>
      <c r="B182" s="148">
        <v>35686804.890000001</v>
      </c>
    </row>
    <row r="183" spans="1:2">
      <c r="A183" s="149" t="s">
        <v>241</v>
      </c>
      <c r="B183" s="148">
        <v>29686804.890000001</v>
      </c>
    </row>
    <row r="184" spans="1:2">
      <c r="A184" s="149" t="s">
        <v>248</v>
      </c>
      <c r="B184" s="148">
        <v>6000000</v>
      </c>
    </row>
    <row r="185" spans="1:2">
      <c r="A185" s="147" t="s">
        <v>550</v>
      </c>
      <c r="B185" s="148">
        <v>29488231.280000001</v>
      </c>
    </row>
    <row r="186" spans="1:2">
      <c r="A186" s="149" t="s">
        <v>241</v>
      </c>
      <c r="B186" s="148">
        <v>29488231.280000001</v>
      </c>
    </row>
    <row r="187" spans="1:2">
      <c r="A187" s="147" t="s">
        <v>551</v>
      </c>
      <c r="B187" s="148">
        <v>25000000</v>
      </c>
    </row>
    <row r="188" spans="1:2">
      <c r="A188" s="149" t="s">
        <v>241</v>
      </c>
      <c r="B188" s="148">
        <v>25000000</v>
      </c>
    </row>
    <row r="189" spans="1:2">
      <c r="A189" s="147" t="s">
        <v>552</v>
      </c>
      <c r="B189" s="148">
        <v>11684375</v>
      </c>
    </row>
    <row r="190" spans="1:2">
      <c r="A190" s="149" t="s">
        <v>241</v>
      </c>
      <c r="B190" s="148">
        <v>11684375</v>
      </c>
    </row>
    <row r="191" spans="1:2">
      <c r="A191" s="147" t="s">
        <v>553</v>
      </c>
      <c r="B191" s="148">
        <v>6189996</v>
      </c>
    </row>
    <row r="192" spans="1:2">
      <c r="A192" s="149" t="s">
        <v>241</v>
      </c>
      <c r="B192" s="148">
        <v>6189996</v>
      </c>
    </row>
    <row r="193" spans="1:2">
      <c r="A193" s="147" t="s">
        <v>554</v>
      </c>
      <c r="B193" s="148">
        <v>9609012.5600000005</v>
      </c>
    </row>
    <row r="194" spans="1:2">
      <c r="A194" s="149" t="s">
        <v>241</v>
      </c>
      <c r="B194" s="148">
        <v>9609012.5600000005</v>
      </c>
    </row>
    <row r="195" spans="1:2">
      <c r="A195" s="147" t="s">
        <v>555</v>
      </c>
      <c r="B195" s="148">
        <v>40000000</v>
      </c>
    </row>
    <row r="196" spans="1:2">
      <c r="A196" s="149" t="s">
        <v>241</v>
      </c>
      <c r="B196" s="148">
        <v>40000000</v>
      </c>
    </row>
    <row r="197" spans="1:2">
      <c r="A197" s="145" t="s">
        <v>556</v>
      </c>
      <c r="B197" s="146">
        <v>2732076990.52</v>
      </c>
    </row>
    <row r="198" spans="1:2">
      <c r="A198" s="147" t="s">
        <v>557</v>
      </c>
      <c r="B198" s="148">
        <v>53107826</v>
      </c>
    </row>
    <row r="199" spans="1:2">
      <c r="A199" s="149" t="s">
        <v>241</v>
      </c>
      <c r="B199" s="148">
        <v>53107826</v>
      </c>
    </row>
    <row r="200" spans="1:2">
      <c r="A200" s="147" t="s">
        <v>558</v>
      </c>
      <c r="B200" s="148">
        <v>14464421</v>
      </c>
    </row>
    <row r="201" spans="1:2">
      <c r="A201" s="149" t="s">
        <v>241</v>
      </c>
      <c r="B201" s="148">
        <v>14464421</v>
      </c>
    </row>
    <row r="202" spans="1:2">
      <c r="A202" s="147" t="s">
        <v>559</v>
      </c>
      <c r="B202" s="148">
        <v>5415578.7800000003</v>
      </c>
    </row>
    <row r="203" spans="1:2">
      <c r="A203" s="149" t="s">
        <v>241</v>
      </c>
      <c r="B203" s="148">
        <v>5415578.7800000003</v>
      </c>
    </row>
    <row r="204" spans="1:2">
      <c r="A204" s="147" t="s">
        <v>560</v>
      </c>
      <c r="B204" s="148">
        <v>2420391.75</v>
      </c>
    </row>
    <row r="205" spans="1:2">
      <c r="A205" s="149" t="s">
        <v>241</v>
      </c>
      <c r="B205" s="148">
        <v>2420391.75</v>
      </c>
    </row>
    <row r="206" spans="1:2">
      <c r="A206" s="147" t="s">
        <v>561</v>
      </c>
      <c r="B206" s="148">
        <v>51302350</v>
      </c>
    </row>
    <row r="207" spans="1:2">
      <c r="A207" s="149" t="s">
        <v>241</v>
      </c>
      <c r="B207" s="148">
        <v>51302350</v>
      </c>
    </row>
    <row r="208" spans="1:2">
      <c r="A208" s="147" t="s">
        <v>562</v>
      </c>
      <c r="B208" s="148">
        <v>14028446</v>
      </c>
    </row>
    <row r="209" spans="1:2">
      <c r="A209" s="149" t="s">
        <v>241</v>
      </c>
      <c r="B209" s="148">
        <v>14028446</v>
      </c>
    </row>
    <row r="210" spans="1:2">
      <c r="A210" s="147" t="s">
        <v>563</v>
      </c>
      <c r="B210" s="148">
        <v>901045443</v>
      </c>
    </row>
    <row r="211" spans="1:2">
      <c r="A211" s="149" t="s">
        <v>241</v>
      </c>
      <c r="B211" s="148">
        <v>901045443</v>
      </c>
    </row>
    <row r="212" spans="1:2">
      <c r="A212" s="147" t="s">
        <v>564</v>
      </c>
      <c r="B212" s="148">
        <v>27647196.620000001</v>
      </c>
    </row>
    <row r="213" spans="1:2">
      <c r="A213" s="149" t="s">
        <v>241</v>
      </c>
      <c r="B213" s="148">
        <v>27647196.620000001</v>
      </c>
    </row>
    <row r="214" spans="1:2">
      <c r="A214" s="147" t="s">
        <v>565</v>
      </c>
      <c r="B214" s="148">
        <v>27652779.140000001</v>
      </c>
    </row>
    <row r="215" spans="1:2">
      <c r="A215" s="149" t="s">
        <v>241</v>
      </c>
      <c r="B215" s="148">
        <v>27652779.140000001</v>
      </c>
    </row>
    <row r="216" spans="1:2">
      <c r="A216" s="147" t="s">
        <v>566</v>
      </c>
      <c r="B216" s="148">
        <v>40100018</v>
      </c>
    </row>
    <row r="217" spans="1:2">
      <c r="A217" s="149" t="s">
        <v>241</v>
      </c>
      <c r="B217" s="148">
        <v>40100018</v>
      </c>
    </row>
    <row r="218" spans="1:2">
      <c r="A218" s="147" t="s">
        <v>567</v>
      </c>
      <c r="B218" s="148">
        <v>51572630</v>
      </c>
    </row>
    <row r="219" spans="1:2">
      <c r="A219" s="149" t="s">
        <v>241</v>
      </c>
      <c r="B219" s="148">
        <v>47118230</v>
      </c>
    </row>
    <row r="220" spans="1:2">
      <c r="A220" s="149" t="s">
        <v>248</v>
      </c>
      <c r="B220" s="148">
        <v>4454400</v>
      </c>
    </row>
    <row r="221" spans="1:2">
      <c r="A221" s="147" t="s">
        <v>568</v>
      </c>
      <c r="B221" s="148">
        <v>27219401.02</v>
      </c>
    </row>
    <row r="222" spans="1:2">
      <c r="A222" s="149" t="s">
        <v>241</v>
      </c>
      <c r="B222" s="148">
        <v>27219401.02</v>
      </c>
    </row>
    <row r="223" spans="1:2">
      <c r="A223" s="147" t="s">
        <v>569</v>
      </c>
      <c r="B223" s="148">
        <v>5039561.84</v>
      </c>
    </row>
    <row r="224" spans="1:2">
      <c r="A224" s="149" t="s">
        <v>241</v>
      </c>
      <c r="B224" s="148">
        <v>5039561.84</v>
      </c>
    </row>
    <row r="225" spans="1:2">
      <c r="A225" s="147" t="s">
        <v>570</v>
      </c>
      <c r="B225" s="148">
        <v>106209448</v>
      </c>
    </row>
    <row r="226" spans="1:2">
      <c r="A226" s="149" t="s">
        <v>241</v>
      </c>
      <c r="B226" s="148">
        <v>106209448</v>
      </c>
    </row>
    <row r="227" spans="1:2">
      <c r="A227" s="147" t="s">
        <v>571</v>
      </c>
      <c r="B227" s="148">
        <v>164815280</v>
      </c>
    </row>
    <row r="228" spans="1:2">
      <c r="A228" s="149" t="s">
        <v>241</v>
      </c>
      <c r="B228" s="148">
        <v>164815280</v>
      </c>
    </row>
    <row r="229" spans="1:2">
      <c r="A229" s="147" t="s">
        <v>572</v>
      </c>
      <c r="B229" s="148">
        <v>23922035</v>
      </c>
    </row>
    <row r="230" spans="1:2">
      <c r="A230" s="149" t="s">
        <v>241</v>
      </c>
      <c r="B230" s="148">
        <v>23922035</v>
      </c>
    </row>
    <row r="231" spans="1:2">
      <c r="A231" s="147" t="s">
        <v>573</v>
      </c>
      <c r="B231" s="148">
        <v>85991664.469999999</v>
      </c>
    </row>
    <row r="232" spans="1:2">
      <c r="A232" s="149" t="s">
        <v>241</v>
      </c>
      <c r="B232" s="148">
        <v>85991664.469999999</v>
      </c>
    </row>
    <row r="233" spans="1:2">
      <c r="A233" s="147" t="s">
        <v>574</v>
      </c>
      <c r="B233" s="148">
        <v>69051285</v>
      </c>
    </row>
    <row r="234" spans="1:2">
      <c r="A234" s="149" t="s">
        <v>241</v>
      </c>
      <c r="B234" s="148">
        <v>69051285</v>
      </c>
    </row>
    <row r="235" spans="1:2">
      <c r="A235" s="147" t="s">
        <v>575</v>
      </c>
      <c r="B235" s="148">
        <v>130133268</v>
      </c>
    </row>
    <row r="236" spans="1:2">
      <c r="A236" s="149" t="s">
        <v>241</v>
      </c>
      <c r="B236" s="148">
        <v>130133268</v>
      </c>
    </row>
    <row r="237" spans="1:2">
      <c r="A237" s="147" t="s">
        <v>576</v>
      </c>
      <c r="B237" s="148">
        <v>1739550.47</v>
      </c>
    </row>
    <row r="238" spans="1:2">
      <c r="A238" s="149" t="s">
        <v>241</v>
      </c>
      <c r="B238" s="148">
        <v>1739550.47</v>
      </c>
    </row>
    <row r="239" spans="1:2">
      <c r="A239" s="147" t="s">
        <v>577</v>
      </c>
      <c r="B239" s="148">
        <v>5294292.9400000004</v>
      </c>
    </row>
    <row r="240" spans="1:2">
      <c r="A240" s="149" t="s">
        <v>241</v>
      </c>
      <c r="B240" s="148">
        <v>5294292.9400000004</v>
      </c>
    </row>
    <row r="241" spans="1:2">
      <c r="A241" s="147" t="s">
        <v>578</v>
      </c>
      <c r="B241" s="148">
        <v>3195308.28</v>
      </c>
    </row>
    <row r="242" spans="1:2">
      <c r="A242" s="149" t="s">
        <v>241</v>
      </c>
      <c r="B242" s="148">
        <v>3195308.28</v>
      </c>
    </row>
    <row r="243" spans="1:2">
      <c r="A243" s="147" t="s">
        <v>579</v>
      </c>
      <c r="B243" s="148">
        <v>23679712.420000002</v>
      </c>
    </row>
    <row r="244" spans="1:2">
      <c r="A244" s="149" t="s">
        <v>241</v>
      </c>
      <c r="B244" s="148">
        <v>23679712.420000002</v>
      </c>
    </row>
    <row r="245" spans="1:2">
      <c r="A245" s="147" t="s">
        <v>580</v>
      </c>
      <c r="B245" s="148">
        <v>30609367.149999999</v>
      </c>
    </row>
    <row r="246" spans="1:2">
      <c r="A246" s="149" t="s">
        <v>241</v>
      </c>
      <c r="B246" s="148">
        <v>30609367.149999999</v>
      </c>
    </row>
    <row r="247" spans="1:2">
      <c r="A247" s="147" t="s">
        <v>581</v>
      </c>
      <c r="B247" s="148">
        <v>12901368.73</v>
      </c>
    </row>
    <row r="248" spans="1:2">
      <c r="A248" s="149" t="s">
        <v>241</v>
      </c>
      <c r="B248" s="148">
        <v>12901368.73</v>
      </c>
    </row>
    <row r="249" spans="1:2">
      <c r="A249" s="147" t="s">
        <v>582</v>
      </c>
      <c r="B249" s="148">
        <v>4861819.33</v>
      </c>
    </row>
    <row r="250" spans="1:2">
      <c r="A250" s="149" t="s">
        <v>241</v>
      </c>
      <c r="B250" s="148">
        <v>4861819.33</v>
      </c>
    </row>
    <row r="251" spans="1:2">
      <c r="A251" s="147" t="s">
        <v>583</v>
      </c>
      <c r="B251" s="148">
        <v>4953236.3899999997</v>
      </c>
    </row>
    <row r="252" spans="1:2">
      <c r="A252" s="149" t="s">
        <v>241</v>
      </c>
      <c r="B252" s="148">
        <v>4953236.3899999997</v>
      </c>
    </row>
    <row r="253" spans="1:2">
      <c r="A253" s="147" t="s">
        <v>584</v>
      </c>
      <c r="B253" s="148">
        <v>5635135.6900000004</v>
      </c>
    </row>
    <row r="254" spans="1:2">
      <c r="A254" s="149" t="s">
        <v>241</v>
      </c>
      <c r="B254" s="148">
        <v>5635135.6900000004</v>
      </c>
    </row>
    <row r="255" spans="1:2">
      <c r="A255" s="147" t="s">
        <v>585</v>
      </c>
      <c r="B255" s="148">
        <v>409216336</v>
      </c>
    </row>
    <row r="256" spans="1:2">
      <c r="A256" s="149" t="s">
        <v>241</v>
      </c>
      <c r="B256" s="148">
        <v>409216336</v>
      </c>
    </row>
    <row r="257" spans="1:2">
      <c r="A257" s="147" t="s">
        <v>586</v>
      </c>
      <c r="B257" s="148">
        <v>58720872</v>
      </c>
    </row>
    <row r="258" spans="1:2">
      <c r="A258" s="149" t="s">
        <v>241</v>
      </c>
      <c r="B258" s="148">
        <v>58720872</v>
      </c>
    </row>
    <row r="259" spans="1:2">
      <c r="A259" s="147" t="s">
        <v>587</v>
      </c>
      <c r="B259" s="148">
        <v>135245122.5</v>
      </c>
    </row>
    <row r="260" spans="1:2">
      <c r="A260" s="149" t="s">
        <v>241</v>
      </c>
      <c r="B260" s="148">
        <v>135245122.5</v>
      </c>
    </row>
    <row r="261" spans="1:2">
      <c r="A261" s="147" t="s">
        <v>588</v>
      </c>
      <c r="B261" s="148">
        <v>142660279</v>
      </c>
    </row>
    <row r="262" spans="1:2">
      <c r="A262" s="149" t="s">
        <v>241</v>
      </c>
      <c r="B262" s="148">
        <v>142660279</v>
      </c>
    </row>
    <row r="263" spans="1:2">
      <c r="A263" s="147" t="s">
        <v>589</v>
      </c>
      <c r="B263" s="148">
        <v>92225566</v>
      </c>
    </row>
    <row r="264" spans="1:2">
      <c r="A264" s="149" t="s">
        <v>241</v>
      </c>
      <c r="B264" s="148">
        <v>92225566</v>
      </c>
    </row>
    <row r="265" spans="1:2">
      <c r="A265" s="145" t="s">
        <v>590</v>
      </c>
      <c r="B265" s="146">
        <v>11620279096</v>
      </c>
    </row>
    <row r="266" spans="1:2">
      <c r="A266" s="147" t="s">
        <v>590</v>
      </c>
      <c r="B266" s="148">
        <v>11620279096</v>
      </c>
    </row>
    <row r="267" spans="1:2">
      <c r="A267" s="149" t="s">
        <v>254</v>
      </c>
      <c r="B267" s="148">
        <v>11620279096</v>
      </c>
    </row>
    <row r="268" spans="1:2">
      <c r="A268" s="145" t="s">
        <v>591</v>
      </c>
      <c r="B268" s="146">
        <v>2392937584.7399998</v>
      </c>
    </row>
    <row r="269" spans="1:2">
      <c r="A269" s="147" t="s">
        <v>592</v>
      </c>
      <c r="B269" s="148">
        <v>2392937584.7399998</v>
      </c>
    </row>
    <row r="270" spans="1:2">
      <c r="A270" s="149" t="s">
        <v>215</v>
      </c>
      <c r="B270" s="148">
        <v>782615675.42999995</v>
      </c>
    </row>
    <row r="271" spans="1:2">
      <c r="A271" s="149" t="s">
        <v>231</v>
      </c>
      <c r="B271" s="148">
        <v>175496158.44999999</v>
      </c>
    </row>
    <row r="272" spans="1:2">
      <c r="A272" s="149" t="s">
        <v>248</v>
      </c>
      <c r="B272" s="148">
        <v>123603000</v>
      </c>
    </row>
    <row r="273" spans="1:2">
      <c r="A273" s="149" t="s">
        <v>257</v>
      </c>
      <c r="B273" s="148">
        <v>1311222750.8599999</v>
      </c>
    </row>
    <row r="274" spans="1:2">
      <c r="A274" s="145" t="s">
        <v>593</v>
      </c>
      <c r="B274" s="146">
        <v>5228969736.54</v>
      </c>
    </row>
    <row r="275" spans="1:2">
      <c r="A275" s="147" t="s">
        <v>594</v>
      </c>
      <c r="B275" s="148">
        <v>354785561.86000001</v>
      </c>
    </row>
    <row r="276" spans="1:2">
      <c r="A276" s="149" t="s">
        <v>241</v>
      </c>
      <c r="B276" s="148">
        <v>354785561.86000001</v>
      </c>
    </row>
    <row r="277" spans="1:2">
      <c r="A277" s="147" t="s">
        <v>595</v>
      </c>
      <c r="B277" s="148">
        <v>47445192.729999997</v>
      </c>
    </row>
    <row r="278" spans="1:2">
      <c r="A278" s="149" t="s">
        <v>241</v>
      </c>
      <c r="B278" s="148">
        <v>47445192.729999997</v>
      </c>
    </row>
    <row r="279" spans="1:2">
      <c r="A279" s="147" t="s">
        <v>596</v>
      </c>
      <c r="B279" s="148">
        <v>3011555038</v>
      </c>
    </row>
    <row r="280" spans="1:2">
      <c r="A280" s="149" t="s">
        <v>241</v>
      </c>
      <c r="B280" s="148">
        <v>3011555038</v>
      </c>
    </row>
    <row r="281" spans="1:2">
      <c r="A281" s="147" t="s">
        <v>597</v>
      </c>
      <c r="B281" s="148">
        <v>303055000</v>
      </c>
    </row>
    <row r="282" spans="1:2">
      <c r="A282" s="149" t="s">
        <v>241</v>
      </c>
      <c r="B282" s="148">
        <v>303055000</v>
      </c>
    </row>
    <row r="283" spans="1:2">
      <c r="A283" s="147" t="s">
        <v>598</v>
      </c>
      <c r="B283" s="148">
        <v>25060259.02</v>
      </c>
    </row>
    <row r="284" spans="1:2">
      <c r="A284" s="149" t="s">
        <v>241</v>
      </c>
      <c r="B284" s="148">
        <v>25060259.02</v>
      </c>
    </row>
    <row r="285" spans="1:2">
      <c r="A285" s="147" t="s">
        <v>599</v>
      </c>
      <c r="B285" s="148">
        <v>31000000</v>
      </c>
    </row>
    <row r="286" spans="1:2">
      <c r="A286" s="149" t="s">
        <v>241</v>
      </c>
      <c r="B286" s="148">
        <v>31000000</v>
      </c>
    </row>
    <row r="287" spans="1:2">
      <c r="A287" s="147" t="s">
        <v>600</v>
      </c>
      <c r="B287" s="148">
        <v>1400000000</v>
      </c>
    </row>
    <row r="288" spans="1:2">
      <c r="A288" s="149" t="s">
        <v>241</v>
      </c>
      <c r="B288" s="148">
        <v>1400000000</v>
      </c>
    </row>
    <row r="289" spans="1:2">
      <c r="A289" s="147" t="s">
        <v>601</v>
      </c>
      <c r="B289" s="148">
        <v>56068684.93</v>
      </c>
    </row>
    <row r="290" spans="1:2">
      <c r="A290" s="150" t="s">
        <v>241</v>
      </c>
      <c r="B290" s="151">
        <v>56068684.93</v>
      </c>
    </row>
  </sheetData>
  <mergeCells count="5">
    <mergeCell ref="A12:B12"/>
    <mergeCell ref="A5:B5"/>
    <mergeCell ref="A6:B6"/>
    <mergeCell ref="A7:B7"/>
    <mergeCell ref="A8:B8"/>
  </mergeCells>
  <pageMargins left="0.7" right="0.7" top="0.75" bottom="0.75" header="0.3" footer="0.3"/>
  <pageSetup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90"/>
  <sheetViews>
    <sheetView zoomScaleNormal="100" workbookViewId="0">
      <selection activeCell="E10" sqref="E10"/>
    </sheetView>
  </sheetViews>
  <sheetFormatPr defaultColWidth="11.42578125" defaultRowHeight="15"/>
  <cols>
    <col min="1" max="1" width="100.7109375" style="48" customWidth="1"/>
    <col min="2" max="2" width="20.7109375" style="48" customWidth="1"/>
    <col min="3" max="16384" width="11.42578125" style="48"/>
  </cols>
  <sheetData>
    <row r="1" spans="1:4" ht="15.75">
      <c r="A1" s="88"/>
      <c r="B1" s="89" t="s">
        <v>108</v>
      </c>
    </row>
    <row r="2" spans="1:4" ht="15.75">
      <c r="A2" s="88"/>
      <c r="B2" s="89"/>
    </row>
    <row r="3" spans="1:4" ht="15.75">
      <c r="A3" s="88"/>
      <c r="B3" s="89"/>
    </row>
    <row r="4" spans="1:4">
      <c r="A4" s="163" t="s">
        <v>1</v>
      </c>
      <c r="B4" s="163"/>
    </row>
    <row r="5" spans="1:4">
      <c r="A5" s="163" t="s">
        <v>109</v>
      </c>
      <c r="B5" s="163"/>
    </row>
    <row r="6" spans="1:4" ht="15.75" thickBot="1">
      <c r="A6" s="163" t="s">
        <v>3</v>
      </c>
      <c r="B6" s="163"/>
    </row>
    <row r="7" spans="1:4" s="16" customFormat="1" ht="15.75" thickBot="1">
      <c r="A7" s="14"/>
      <c r="B7" s="17" t="s">
        <v>4</v>
      </c>
    </row>
    <row r="8" spans="1:4" s="16" customFormat="1" ht="16.5" thickBot="1">
      <c r="A8" s="18" t="s">
        <v>110</v>
      </c>
      <c r="B8" s="49">
        <v>70524814601.87999</v>
      </c>
      <c r="D8" s="20"/>
    </row>
    <row r="9" spans="1:4" ht="15.75" thickBot="1"/>
    <row r="10" spans="1:4" ht="15.75" thickBot="1">
      <c r="A10" s="158" t="s">
        <v>111</v>
      </c>
      <c r="B10" s="159">
        <v>14421253035.580002</v>
      </c>
    </row>
    <row r="11" spans="1:4" ht="15.75" thickBot="1">
      <c r="A11" s="90" t="s">
        <v>112</v>
      </c>
      <c r="B11" s="91">
        <v>630158150</v>
      </c>
    </row>
    <row r="12" spans="1:4" ht="15.75" thickBot="1">
      <c r="A12" s="92" t="s">
        <v>113</v>
      </c>
      <c r="B12" s="93">
        <v>327103150</v>
      </c>
    </row>
    <row r="13" spans="1:4" ht="15.75" thickBot="1">
      <c r="A13" s="92" t="s">
        <v>114</v>
      </c>
      <c r="B13" s="93">
        <v>303054999.99999994</v>
      </c>
    </row>
    <row r="14" spans="1:4" ht="15.75" thickBot="1">
      <c r="A14" s="90" t="s">
        <v>115</v>
      </c>
      <c r="B14" s="91">
        <v>3104746064.0799999</v>
      </c>
    </row>
    <row r="15" spans="1:4" ht="15.75" thickBot="1">
      <c r="A15" s="92" t="s">
        <v>116</v>
      </c>
      <c r="B15" s="93">
        <v>1657300871.3499999</v>
      </c>
    </row>
    <row r="16" spans="1:4" ht="15.75" thickBot="1">
      <c r="A16" s="92" t="s">
        <v>117</v>
      </c>
      <c r="B16" s="93">
        <v>1400000000</v>
      </c>
    </row>
    <row r="17" spans="1:2" ht="15.75" thickBot="1">
      <c r="A17" s="92" t="s">
        <v>118</v>
      </c>
      <c r="B17" s="93">
        <v>47445192.730000004</v>
      </c>
    </row>
    <row r="18" spans="1:2" ht="15.75" thickBot="1">
      <c r="A18" s="90" t="s">
        <v>119</v>
      </c>
      <c r="B18" s="91">
        <v>2802259419.670001</v>
      </c>
    </row>
    <row r="19" spans="1:2" ht="15.75" thickBot="1">
      <c r="A19" s="92" t="s">
        <v>120</v>
      </c>
      <c r="B19" s="93">
        <v>55999999.889999978</v>
      </c>
    </row>
    <row r="20" spans="1:2" ht="15.75" thickBot="1">
      <c r="A20" s="92" t="s">
        <v>121</v>
      </c>
      <c r="B20" s="93">
        <v>300196676.76999998</v>
      </c>
    </row>
    <row r="21" spans="1:2" ht="15.75" thickBot="1">
      <c r="A21" s="92" t="s">
        <v>122</v>
      </c>
      <c r="B21" s="93">
        <v>103027851.71999997</v>
      </c>
    </row>
    <row r="22" spans="1:2" ht="15.75" thickBot="1">
      <c r="A22" s="92" t="s">
        <v>123</v>
      </c>
      <c r="B22" s="93">
        <v>7436513</v>
      </c>
    </row>
    <row r="23" spans="1:2" ht="15.75" thickBot="1">
      <c r="A23" s="92" t="s">
        <v>124</v>
      </c>
      <c r="B23" s="93">
        <v>354785561.86000001</v>
      </c>
    </row>
    <row r="24" spans="1:2" ht="15.75" thickBot="1">
      <c r="A24" s="92" t="s">
        <v>125</v>
      </c>
      <c r="B24" s="93">
        <v>13669013.180000002</v>
      </c>
    </row>
    <row r="25" spans="1:2" ht="15.75" thickBot="1">
      <c r="A25" s="92" t="s">
        <v>126</v>
      </c>
      <c r="B25" s="93">
        <v>1967143803.2500012</v>
      </c>
    </row>
    <row r="26" spans="1:2" ht="15.75" thickBot="1">
      <c r="A26" s="90" t="s">
        <v>127</v>
      </c>
      <c r="B26" s="91">
        <v>4437659290.3900013</v>
      </c>
    </row>
    <row r="27" spans="1:2" ht="15.75" thickBot="1">
      <c r="A27" s="92" t="s">
        <v>128</v>
      </c>
      <c r="B27" s="93">
        <v>4437659290.3900013</v>
      </c>
    </row>
    <row r="28" spans="1:2" ht="15.75" thickBot="1">
      <c r="A28" s="90" t="s">
        <v>129</v>
      </c>
      <c r="B28" s="91">
        <v>3173107461.73</v>
      </c>
    </row>
    <row r="29" spans="1:2" ht="15.75" thickBot="1">
      <c r="A29" s="92" t="s">
        <v>130</v>
      </c>
      <c r="B29" s="93">
        <v>3147344864.3899999</v>
      </c>
    </row>
    <row r="30" spans="1:2" ht="15.75" thickBot="1">
      <c r="A30" s="92" t="s">
        <v>131</v>
      </c>
      <c r="B30" s="93">
        <v>25762597.34000003</v>
      </c>
    </row>
    <row r="31" spans="1:2" ht="15.75" thickBot="1">
      <c r="A31" s="90" t="s">
        <v>132</v>
      </c>
      <c r="B31" s="91">
        <v>273322649.71000004</v>
      </c>
    </row>
    <row r="32" spans="1:2" ht="15.75" thickBot="1">
      <c r="A32" s="92" t="s">
        <v>133</v>
      </c>
      <c r="B32" s="93">
        <v>83716574.670000061</v>
      </c>
    </row>
    <row r="33" spans="1:2" ht="15.75" thickBot="1">
      <c r="A33" s="92" t="s">
        <v>134</v>
      </c>
      <c r="B33" s="93">
        <v>75441750.210000008</v>
      </c>
    </row>
    <row r="34" spans="1:2" ht="15.75" thickBot="1">
      <c r="A34" s="92" t="s">
        <v>135</v>
      </c>
      <c r="B34" s="93">
        <v>25060259.02</v>
      </c>
    </row>
    <row r="35" spans="1:2" ht="15.75" thickBot="1">
      <c r="A35" s="92" t="s">
        <v>136</v>
      </c>
      <c r="B35" s="93">
        <v>89104065.809999987</v>
      </c>
    </row>
    <row r="36" spans="1:2" ht="15.75" thickBot="1">
      <c r="A36" s="155" t="s">
        <v>137</v>
      </c>
      <c r="B36" s="157">
        <v>42451588650.269997</v>
      </c>
    </row>
    <row r="37" spans="1:2" ht="15.75" thickBot="1">
      <c r="A37" s="90" t="s">
        <v>138</v>
      </c>
      <c r="B37" s="91">
        <v>515351853</v>
      </c>
    </row>
    <row r="38" spans="1:2" ht="15.75" thickBot="1">
      <c r="A38" s="92" t="s">
        <v>139</v>
      </c>
      <c r="B38" s="93">
        <v>367351853</v>
      </c>
    </row>
    <row r="39" spans="1:2" ht="15.75" thickBot="1">
      <c r="A39" s="92" t="s">
        <v>140</v>
      </c>
      <c r="B39" s="93">
        <v>93000000</v>
      </c>
    </row>
    <row r="40" spans="1:2" ht="15.75" thickBot="1">
      <c r="A40" s="92" t="s">
        <v>141</v>
      </c>
      <c r="B40" s="93">
        <v>15000000</v>
      </c>
    </row>
    <row r="41" spans="1:2" ht="15.75" thickBot="1">
      <c r="A41" s="92" t="s">
        <v>142</v>
      </c>
      <c r="B41" s="93">
        <v>39999999.999999993</v>
      </c>
    </row>
    <row r="42" spans="1:2" ht="15.75" thickBot="1">
      <c r="A42" s="90" t="s">
        <v>143</v>
      </c>
      <c r="B42" s="91">
        <v>5631463900.1300001</v>
      </c>
    </row>
    <row r="43" spans="1:2" ht="15.75" thickBot="1">
      <c r="A43" s="92" t="s">
        <v>144</v>
      </c>
      <c r="B43" s="93">
        <v>5312397778.8500004</v>
      </c>
    </row>
    <row r="44" spans="1:2" ht="15.75" thickBot="1">
      <c r="A44" s="92" t="s">
        <v>145</v>
      </c>
      <c r="B44" s="93">
        <v>289577890</v>
      </c>
    </row>
    <row r="45" spans="1:2" ht="15.75" thickBot="1">
      <c r="A45" s="92" t="s">
        <v>146</v>
      </c>
      <c r="B45" s="93">
        <v>29488231.280000001</v>
      </c>
    </row>
    <row r="46" spans="1:2" ht="15.75" thickBot="1">
      <c r="A46" s="90" t="s">
        <v>147</v>
      </c>
      <c r="B46" s="91">
        <v>4225268984.71</v>
      </c>
    </row>
    <row r="47" spans="1:2" ht="15.75" thickBot="1">
      <c r="A47" s="92" t="s">
        <v>148</v>
      </c>
      <c r="B47" s="93">
        <v>4183903984.71</v>
      </c>
    </row>
    <row r="48" spans="1:2" ht="15.75" thickBot="1">
      <c r="A48" s="92" t="s">
        <v>149</v>
      </c>
      <c r="B48" s="93">
        <v>41365000</v>
      </c>
    </row>
    <row r="49" spans="1:2" ht="15.75" thickBot="1">
      <c r="A49" s="90" t="s">
        <v>150</v>
      </c>
      <c r="B49" s="91">
        <v>987617619.93000102</v>
      </c>
    </row>
    <row r="50" spans="1:2" ht="15.75" thickBot="1">
      <c r="A50" s="92" t="s">
        <v>151</v>
      </c>
      <c r="B50" s="93">
        <v>439835823.63</v>
      </c>
    </row>
    <row r="51" spans="1:2" ht="15.75" thickBot="1">
      <c r="A51" s="92" t="s">
        <v>152</v>
      </c>
      <c r="B51" s="93">
        <v>541591800.30000103</v>
      </c>
    </row>
    <row r="52" spans="1:2" ht="15.75" thickBot="1">
      <c r="A52" s="92" t="s">
        <v>153</v>
      </c>
      <c r="B52" s="93">
        <v>6189996</v>
      </c>
    </row>
    <row r="53" spans="1:2" ht="15.75" thickBot="1">
      <c r="A53" s="90" t="s">
        <v>154</v>
      </c>
      <c r="B53" s="91">
        <v>27256372583.600002</v>
      </c>
    </row>
    <row r="54" spans="1:2" ht="15.75" thickBot="1">
      <c r="A54" s="92" t="s">
        <v>155</v>
      </c>
      <c r="B54" s="93">
        <v>20707308288.999996</v>
      </c>
    </row>
    <row r="55" spans="1:2" ht="15.75" thickBot="1">
      <c r="A55" s="92" t="s">
        <v>156</v>
      </c>
      <c r="B55" s="93">
        <v>1807236882.0400002</v>
      </c>
    </row>
    <row r="56" spans="1:2" ht="15.75" thickBot="1">
      <c r="A56" s="92" t="s">
        <v>157</v>
      </c>
      <c r="B56" s="93">
        <v>3821336651.0600004</v>
      </c>
    </row>
    <row r="57" spans="1:2" ht="15.75" thickBot="1">
      <c r="A57" s="92" t="s">
        <v>158</v>
      </c>
      <c r="B57" s="93">
        <v>106209448</v>
      </c>
    </row>
    <row r="58" spans="1:2" ht="15.75" thickBot="1">
      <c r="A58" s="92" t="s">
        <v>159</v>
      </c>
      <c r="B58" s="93">
        <v>814281313.5000031</v>
      </c>
    </row>
    <row r="59" spans="1:2" ht="15.75" thickBot="1">
      <c r="A59" s="90" t="s">
        <v>160</v>
      </c>
      <c r="B59" s="91">
        <v>2173858054.6799998</v>
      </c>
    </row>
    <row r="60" spans="1:2" ht="15.75" thickBot="1">
      <c r="A60" s="92" t="s">
        <v>161</v>
      </c>
      <c r="B60" s="93">
        <v>909669986</v>
      </c>
    </row>
    <row r="61" spans="1:2" ht="15.75" thickBot="1">
      <c r="A61" s="92" t="s">
        <v>162</v>
      </c>
      <c r="B61" s="93">
        <v>8370073.0199999996</v>
      </c>
    </row>
    <row r="62" spans="1:2" ht="15.75" thickBot="1">
      <c r="A62" s="92" t="s">
        <v>163</v>
      </c>
      <c r="B62" s="95">
        <v>696980900.17999995</v>
      </c>
    </row>
    <row r="63" spans="1:2" ht="15.75" thickBot="1">
      <c r="A63" s="92" t="s">
        <v>164</v>
      </c>
      <c r="B63" s="93">
        <v>558837095.48000002</v>
      </c>
    </row>
    <row r="64" spans="1:2" ht="15.75" thickBot="1">
      <c r="A64" s="90" t="s">
        <v>165</v>
      </c>
      <c r="B64" s="91">
        <v>1661655654.22</v>
      </c>
    </row>
    <row r="65" spans="1:2" ht="15.75" thickBot="1">
      <c r="A65" s="92" t="s">
        <v>166</v>
      </c>
      <c r="B65" s="93">
        <v>1661655654.22</v>
      </c>
    </row>
    <row r="66" spans="1:2" ht="15.75" thickBot="1">
      <c r="A66" s="155" t="s">
        <v>167</v>
      </c>
      <c r="B66" s="156">
        <v>1560015794.2700002</v>
      </c>
    </row>
    <row r="67" spans="1:2" ht="15.75" thickBot="1">
      <c r="A67" s="90" t="s">
        <v>168</v>
      </c>
      <c r="B67" s="91">
        <v>262763294.35999995</v>
      </c>
    </row>
    <row r="68" spans="1:2" ht="15.75" thickBot="1">
      <c r="A68" s="92" t="s">
        <v>169</v>
      </c>
      <c r="B68" s="93">
        <v>195536456.26999992</v>
      </c>
    </row>
    <row r="69" spans="1:2" ht="15.75" thickBot="1">
      <c r="A69" s="92" t="s">
        <v>170</v>
      </c>
      <c r="B69" s="93">
        <v>67226838.090000033</v>
      </c>
    </row>
    <row r="70" spans="1:2" ht="15.75" thickBot="1">
      <c r="A70" s="90" t="s">
        <v>171</v>
      </c>
      <c r="B70" s="91">
        <v>305016686.19000018</v>
      </c>
    </row>
    <row r="71" spans="1:2" ht="15.75" thickBot="1">
      <c r="A71" s="92" t="s">
        <v>172</v>
      </c>
      <c r="B71" s="93">
        <v>305016686.19000018</v>
      </c>
    </row>
    <row r="72" spans="1:2" ht="15.75" thickBot="1">
      <c r="A72" s="90" t="s">
        <v>173</v>
      </c>
      <c r="B72" s="91">
        <v>32698472.359999999</v>
      </c>
    </row>
    <row r="73" spans="1:2" ht="15.75" thickBot="1">
      <c r="A73" s="92" t="s">
        <v>174</v>
      </c>
      <c r="B73" s="93">
        <v>32698472.359999999</v>
      </c>
    </row>
    <row r="74" spans="1:2" ht="15.75" thickBot="1">
      <c r="A74" s="90" t="s">
        <v>175</v>
      </c>
      <c r="B74" s="91">
        <v>721413491.78999996</v>
      </c>
    </row>
    <row r="75" spans="1:2" ht="15.75" thickBot="1">
      <c r="A75" s="92" t="s">
        <v>176</v>
      </c>
      <c r="B75" s="93">
        <v>483107320</v>
      </c>
    </row>
    <row r="76" spans="1:2" ht="15.75" thickBot="1">
      <c r="A76" s="92" t="s">
        <v>177</v>
      </c>
      <c r="B76" s="95">
        <v>238306171.79000002</v>
      </c>
    </row>
    <row r="77" spans="1:2" ht="15.75" thickBot="1">
      <c r="A77" s="90" t="s">
        <v>178</v>
      </c>
      <c r="B77" s="91">
        <v>22000000</v>
      </c>
    </row>
    <row r="78" spans="1:2" ht="15.75" thickBot="1">
      <c r="A78" s="92" t="s">
        <v>179</v>
      </c>
      <c r="B78" s="93">
        <v>22000000</v>
      </c>
    </row>
    <row r="79" spans="1:2" ht="15.75" thickBot="1">
      <c r="A79" s="90" t="s">
        <v>180</v>
      </c>
      <c r="B79" s="91">
        <v>60092656.819999985</v>
      </c>
    </row>
    <row r="80" spans="1:2" ht="15.75" thickBot="1">
      <c r="A80" s="92" t="s">
        <v>181</v>
      </c>
      <c r="B80" s="93">
        <v>60092656.819999985</v>
      </c>
    </row>
    <row r="81" spans="1:2" ht="15.75" thickBot="1">
      <c r="A81" s="90" t="s">
        <v>182</v>
      </c>
      <c r="B81" s="91">
        <v>147890433</v>
      </c>
    </row>
    <row r="82" spans="1:2" ht="15.75" thickBot="1">
      <c r="A82" s="92" t="s">
        <v>183</v>
      </c>
      <c r="B82" s="93">
        <v>142660279</v>
      </c>
    </row>
    <row r="83" spans="1:2" ht="15.75" thickBot="1">
      <c r="A83" s="92" t="s">
        <v>184</v>
      </c>
      <c r="B83" s="93">
        <v>5230154</v>
      </c>
    </row>
    <row r="84" spans="1:2" ht="15.75" thickBot="1">
      <c r="A84" s="90" t="s">
        <v>185</v>
      </c>
      <c r="B84" s="91">
        <v>8140759.75</v>
      </c>
    </row>
    <row r="85" spans="1:2" ht="15.75" thickBot="1">
      <c r="A85" s="92" t="s">
        <v>186</v>
      </c>
      <c r="B85" s="93">
        <v>8140759.75</v>
      </c>
    </row>
    <row r="86" spans="1:2" ht="15.75" thickBot="1">
      <c r="A86" s="155" t="s">
        <v>187</v>
      </c>
      <c r="B86" s="156">
        <v>12091957121.76</v>
      </c>
    </row>
    <row r="87" spans="1:2" ht="15.75" thickBot="1">
      <c r="A87" s="90" t="s">
        <v>188</v>
      </c>
      <c r="B87" s="91">
        <v>471678025.75999999</v>
      </c>
    </row>
    <row r="88" spans="1:2" ht="15.75" thickBot="1">
      <c r="A88" s="92" t="s">
        <v>189</v>
      </c>
      <c r="B88" s="93">
        <v>471678025.75999999</v>
      </c>
    </row>
    <row r="89" spans="1:2" ht="30.75" thickBot="1">
      <c r="A89" s="90" t="s">
        <v>190</v>
      </c>
      <c r="B89" s="91">
        <v>11620279096</v>
      </c>
    </row>
    <row r="90" spans="1:2" ht="15.75" thickBot="1">
      <c r="A90" s="92" t="s">
        <v>191</v>
      </c>
      <c r="B90" s="93">
        <v>11620279096</v>
      </c>
    </row>
  </sheetData>
  <mergeCells count="3">
    <mergeCell ref="A4:B4"/>
    <mergeCell ref="A5:B5"/>
    <mergeCell ref="A6:B6"/>
  </mergeCells>
  <pageMargins left="0.70866141732283472" right="0.70866141732283472" top="0.74803149606299213" bottom="0.74803149606299213" header="0.31496062992125984" footer="0.31496062992125984"/>
  <pageSetup scale="58"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27"/>
  <sheetViews>
    <sheetView workbookViewId="0">
      <selection activeCell="B15" sqref="B15"/>
    </sheetView>
  </sheetViews>
  <sheetFormatPr defaultColWidth="11.42578125" defaultRowHeight="15"/>
  <cols>
    <col min="1" max="1" width="100.7109375" style="48" customWidth="1"/>
    <col min="2" max="2" width="20.7109375" style="116" customWidth="1"/>
    <col min="3" max="3" width="16.85546875" style="116" customWidth="1"/>
    <col min="4" max="16384" width="11.42578125" style="48"/>
  </cols>
  <sheetData>
    <row r="1" spans="1:4" ht="15.75">
      <c r="A1" s="88"/>
      <c r="B1" s="89" t="s">
        <v>192</v>
      </c>
    </row>
    <row r="2" spans="1:4" ht="15.75">
      <c r="A2" s="88"/>
      <c r="B2" s="89"/>
    </row>
    <row r="3" spans="1:4" ht="15.75">
      <c r="A3" s="88"/>
      <c r="B3" s="89"/>
    </row>
    <row r="4" spans="1:4">
      <c r="A4" s="163" t="s">
        <v>1</v>
      </c>
      <c r="B4" s="163"/>
    </row>
    <row r="5" spans="1:4">
      <c r="A5" s="163" t="s">
        <v>193</v>
      </c>
      <c r="B5" s="163"/>
    </row>
    <row r="6" spans="1:4" ht="15.75" thickBot="1">
      <c r="A6" s="163" t="s">
        <v>3</v>
      </c>
      <c r="B6" s="163"/>
    </row>
    <row r="7" spans="1:4" s="16" customFormat="1" ht="15.75" thickBot="1">
      <c r="A7" s="14"/>
      <c r="B7" s="17" t="s">
        <v>4</v>
      </c>
    </row>
    <row r="8" spans="1:4" s="16" customFormat="1" ht="16.5" thickBot="1">
      <c r="A8" s="18" t="s">
        <v>5</v>
      </c>
      <c r="B8" s="49">
        <v>70524814601.87999</v>
      </c>
      <c r="D8" s="20"/>
    </row>
    <row r="9" spans="1:4" ht="19.5" customHeight="1" thickBot="1">
      <c r="B9" s="117"/>
    </row>
    <row r="10" spans="1:4" ht="16.5" thickBot="1">
      <c r="A10" s="164" t="s">
        <v>194</v>
      </c>
      <c r="B10" s="165"/>
    </row>
    <row r="11" spans="1:4" ht="15.75" thickBot="1">
      <c r="A11" s="118" t="s">
        <v>195</v>
      </c>
      <c r="B11" s="119"/>
    </row>
    <row r="12" spans="1:4" ht="15.75" thickBot="1">
      <c r="A12" s="120" t="s">
        <v>196</v>
      </c>
      <c r="B12" s="121">
        <v>0</v>
      </c>
    </row>
    <row r="13" spans="1:4" ht="15.75" thickBot="1">
      <c r="A13" s="120" t="s">
        <v>197</v>
      </c>
      <c r="B13" s="122">
        <v>0</v>
      </c>
    </row>
    <row r="14" spans="1:4" ht="15.75" thickBot="1">
      <c r="A14" s="120" t="s">
        <v>198</v>
      </c>
      <c r="B14" s="123">
        <v>26643680113.479988</v>
      </c>
    </row>
    <row r="15" spans="1:4" ht="15.75" thickBot="1">
      <c r="A15" s="120" t="s">
        <v>199</v>
      </c>
      <c r="B15" s="124">
        <v>15820109965.87999</v>
      </c>
    </row>
    <row r="16" spans="1:4" ht="15.75" thickBot="1">
      <c r="A16" s="120" t="s">
        <v>200</v>
      </c>
      <c r="B16" s="124">
        <v>31524834.45999999</v>
      </c>
    </row>
    <row r="17" spans="1:2" ht="15.75" thickBot="1">
      <c r="A17" s="120" t="s">
        <v>201</v>
      </c>
      <c r="B17" s="124">
        <v>10792045313.139999</v>
      </c>
    </row>
    <row r="18" spans="1:2" ht="15.75" thickBot="1">
      <c r="A18" s="120" t="s">
        <v>202</v>
      </c>
      <c r="B18" s="123">
        <v>2999115770.6300011</v>
      </c>
    </row>
    <row r="19" spans="1:2" ht="15.75" thickBot="1">
      <c r="A19" s="120" t="s">
        <v>203</v>
      </c>
      <c r="B19" s="124">
        <v>2605417718.9100013</v>
      </c>
    </row>
    <row r="20" spans="1:2" ht="15.75" thickBot="1">
      <c r="A20" s="120" t="s">
        <v>204</v>
      </c>
      <c r="B20" s="124">
        <v>393698051.71999991</v>
      </c>
    </row>
    <row r="21" spans="1:2" ht="15.75" thickBot="1">
      <c r="A21" s="120" t="s">
        <v>205</v>
      </c>
      <c r="B21" s="123">
        <v>1058952749.77</v>
      </c>
    </row>
    <row r="22" spans="1:2" ht="15.75" thickBot="1">
      <c r="A22" s="120" t="s">
        <v>206</v>
      </c>
      <c r="B22" s="124">
        <v>10000000</v>
      </c>
    </row>
    <row r="23" spans="1:2" ht="15.75" thickBot="1">
      <c r="A23" s="120" t="s">
        <v>207</v>
      </c>
      <c r="B23" s="124">
        <v>1048952749.77</v>
      </c>
    </row>
    <row r="24" spans="1:2" ht="15.75" thickBot="1">
      <c r="A24" s="120" t="s">
        <v>208</v>
      </c>
      <c r="B24" s="123">
        <v>32196927309.139999</v>
      </c>
    </row>
    <row r="25" spans="1:2" ht="15.75" thickBot="1">
      <c r="A25" s="120" t="s">
        <v>209</v>
      </c>
      <c r="B25" s="124">
        <v>32196927309.139999</v>
      </c>
    </row>
    <row r="26" spans="1:2" ht="15.75" thickBot="1">
      <c r="A26" s="125" t="s">
        <v>210</v>
      </c>
      <c r="B26" s="87">
        <v>5880002179</v>
      </c>
    </row>
    <row r="27" spans="1:2" ht="15.75" thickBot="1">
      <c r="A27" s="125" t="s">
        <v>211</v>
      </c>
      <c r="B27" s="87">
        <v>1746136479.8599999</v>
      </c>
    </row>
  </sheetData>
  <mergeCells count="4">
    <mergeCell ref="A10:B10"/>
    <mergeCell ref="A4:B4"/>
    <mergeCell ref="A5:B5"/>
    <mergeCell ref="A6:B6"/>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58"/>
  <sheetViews>
    <sheetView topLeftCell="B1" workbookViewId="0">
      <selection activeCell="E29" sqref="E29"/>
    </sheetView>
  </sheetViews>
  <sheetFormatPr defaultColWidth="9.140625" defaultRowHeight="15"/>
  <cols>
    <col min="1" max="1" width="137.28515625" style="16" bestFit="1" customWidth="1"/>
    <col min="2" max="2" width="18.7109375" style="23" bestFit="1" customWidth="1"/>
    <col min="3" max="229" width="9.140625" style="16"/>
    <col min="230" max="230" width="11.42578125" style="16" customWidth="1"/>
    <col min="231" max="231" width="50.7109375" style="16" customWidth="1"/>
    <col min="232" max="232" width="17.140625" style="16" customWidth="1"/>
    <col min="233" max="485" width="9.140625" style="16"/>
    <col min="486" max="486" width="11.42578125" style="16" customWidth="1"/>
    <col min="487" max="487" width="50.7109375" style="16" customWidth="1"/>
    <col min="488" max="488" width="17.140625" style="16" customWidth="1"/>
    <col min="489" max="741" width="9.140625" style="16"/>
    <col min="742" max="742" width="11.42578125" style="16" customWidth="1"/>
    <col min="743" max="743" width="50.7109375" style="16" customWidth="1"/>
    <col min="744" max="744" width="17.140625" style="16" customWidth="1"/>
    <col min="745" max="997" width="9.140625" style="16"/>
    <col min="998" max="998" width="11.42578125" style="16" customWidth="1"/>
    <col min="999" max="999" width="50.7109375" style="16" customWidth="1"/>
    <col min="1000" max="1000" width="17.140625" style="16" customWidth="1"/>
    <col min="1001" max="1253" width="9.140625" style="16"/>
    <col min="1254" max="1254" width="11.42578125" style="16" customWidth="1"/>
    <col min="1255" max="1255" width="50.7109375" style="16" customWidth="1"/>
    <col min="1256" max="1256" width="17.140625" style="16" customWidth="1"/>
    <col min="1257" max="1509" width="9.140625" style="16"/>
    <col min="1510" max="1510" width="11.42578125" style="16" customWidth="1"/>
    <col min="1511" max="1511" width="50.7109375" style="16" customWidth="1"/>
    <col min="1512" max="1512" width="17.140625" style="16" customWidth="1"/>
    <col min="1513" max="1765" width="9.140625" style="16"/>
    <col min="1766" max="1766" width="11.42578125" style="16" customWidth="1"/>
    <col min="1767" max="1767" width="50.7109375" style="16" customWidth="1"/>
    <col min="1768" max="1768" width="17.140625" style="16" customWidth="1"/>
    <col min="1769" max="2021" width="9.140625" style="16"/>
    <col min="2022" max="2022" width="11.42578125" style="16" customWidth="1"/>
    <col min="2023" max="2023" width="50.7109375" style="16" customWidth="1"/>
    <col min="2024" max="2024" width="17.140625" style="16" customWidth="1"/>
    <col min="2025" max="2277" width="9.140625" style="16"/>
    <col min="2278" max="2278" width="11.42578125" style="16" customWidth="1"/>
    <col min="2279" max="2279" width="50.7109375" style="16" customWidth="1"/>
    <col min="2280" max="2280" width="17.140625" style="16" customWidth="1"/>
    <col min="2281" max="2533" width="9.140625" style="16"/>
    <col min="2534" max="2534" width="11.42578125" style="16" customWidth="1"/>
    <col min="2535" max="2535" width="50.7109375" style="16" customWidth="1"/>
    <col min="2536" max="2536" width="17.140625" style="16" customWidth="1"/>
    <col min="2537" max="2789" width="9.140625" style="16"/>
    <col min="2790" max="2790" width="11.42578125" style="16" customWidth="1"/>
    <col min="2791" max="2791" width="50.7109375" style="16" customWidth="1"/>
    <col min="2792" max="2792" width="17.140625" style="16" customWidth="1"/>
    <col min="2793" max="3045" width="9.140625" style="16"/>
    <col min="3046" max="3046" width="11.42578125" style="16" customWidth="1"/>
    <col min="3047" max="3047" width="50.7109375" style="16" customWidth="1"/>
    <col min="3048" max="3048" width="17.140625" style="16" customWidth="1"/>
    <col min="3049" max="3301" width="9.140625" style="16"/>
    <col min="3302" max="3302" width="11.42578125" style="16" customWidth="1"/>
    <col min="3303" max="3303" width="50.7109375" style="16" customWidth="1"/>
    <col min="3304" max="3304" width="17.140625" style="16" customWidth="1"/>
    <col min="3305" max="3557" width="9.140625" style="16"/>
    <col min="3558" max="3558" width="11.42578125" style="16" customWidth="1"/>
    <col min="3559" max="3559" width="50.7109375" style="16" customWidth="1"/>
    <col min="3560" max="3560" width="17.140625" style="16" customWidth="1"/>
    <col min="3561" max="3813" width="9.140625" style="16"/>
    <col min="3814" max="3814" width="11.42578125" style="16" customWidth="1"/>
    <col min="3815" max="3815" width="50.7109375" style="16" customWidth="1"/>
    <col min="3816" max="3816" width="17.140625" style="16" customWidth="1"/>
    <col min="3817" max="4069" width="9.140625" style="16"/>
    <col min="4070" max="4070" width="11.42578125" style="16" customWidth="1"/>
    <col min="4071" max="4071" width="50.7109375" style="16" customWidth="1"/>
    <col min="4072" max="4072" width="17.140625" style="16" customWidth="1"/>
    <col min="4073" max="4325" width="9.140625" style="16"/>
    <col min="4326" max="4326" width="11.42578125" style="16" customWidth="1"/>
    <col min="4327" max="4327" width="50.7109375" style="16" customWidth="1"/>
    <col min="4328" max="4328" width="17.140625" style="16" customWidth="1"/>
    <col min="4329" max="4581" width="9.140625" style="16"/>
    <col min="4582" max="4582" width="11.42578125" style="16" customWidth="1"/>
    <col min="4583" max="4583" width="50.7109375" style="16" customWidth="1"/>
    <col min="4584" max="4584" width="17.140625" style="16" customWidth="1"/>
    <col min="4585" max="4837" width="9.140625" style="16"/>
    <col min="4838" max="4838" width="11.42578125" style="16" customWidth="1"/>
    <col min="4839" max="4839" width="50.7109375" style="16" customWidth="1"/>
    <col min="4840" max="4840" width="17.140625" style="16" customWidth="1"/>
    <col min="4841" max="5093" width="9.140625" style="16"/>
    <col min="5094" max="5094" width="11.42578125" style="16" customWidth="1"/>
    <col min="5095" max="5095" width="50.7109375" style="16" customWidth="1"/>
    <col min="5096" max="5096" width="17.140625" style="16" customWidth="1"/>
    <col min="5097" max="5349" width="9.140625" style="16"/>
    <col min="5350" max="5350" width="11.42578125" style="16" customWidth="1"/>
    <col min="5351" max="5351" width="50.7109375" style="16" customWidth="1"/>
    <col min="5352" max="5352" width="17.140625" style="16" customWidth="1"/>
    <col min="5353" max="5605" width="9.140625" style="16"/>
    <col min="5606" max="5606" width="11.42578125" style="16" customWidth="1"/>
    <col min="5607" max="5607" width="50.7109375" style="16" customWidth="1"/>
    <col min="5608" max="5608" width="17.140625" style="16" customWidth="1"/>
    <col min="5609" max="5861" width="9.140625" style="16"/>
    <col min="5862" max="5862" width="11.42578125" style="16" customWidth="1"/>
    <col min="5863" max="5863" width="50.7109375" style="16" customWidth="1"/>
    <col min="5864" max="5864" width="17.140625" style="16" customWidth="1"/>
    <col min="5865" max="6117" width="9.140625" style="16"/>
    <col min="6118" max="6118" width="11.42578125" style="16" customWidth="1"/>
    <col min="6119" max="6119" width="50.7109375" style="16" customWidth="1"/>
    <col min="6120" max="6120" width="17.140625" style="16" customWidth="1"/>
    <col min="6121" max="6373" width="9.140625" style="16"/>
    <col min="6374" max="6374" width="11.42578125" style="16" customWidth="1"/>
    <col min="6375" max="6375" width="50.7109375" style="16" customWidth="1"/>
    <col min="6376" max="6376" width="17.140625" style="16" customWidth="1"/>
    <col min="6377" max="6629" width="9.140625" style="16"/>
    <col min="6630" max="6630" width="11.42578125" style="16" customWidth="1"/>
    <col min="6631" max="6631" width="50.7109375" style="16" customWidth="1"/>
    <col min="6632" max="6632" width="17.140625" style="16" customWidth="1"/>
    <col min="6633" max="6885" width="9.140625" style="16"/>
    <col min="6886" max="6886" width="11.42578125" style="16" customWidth="1"/>
    <col min="6887" max="6887" width="50.7109375" style="16" customWidth="1"/>
    <col min="6888" max="6888" width="17.140625" style="16" customWidth="1"/>
    <col min="6889" max="7141" width="9.140625" style="16"/>
    <col min="7142" max="7142" width="11.42578125" style="16" customWidth="1"/>
    <col min="7143" max="7143" width="50.7109375" style="16" customWidth="1"/>
    <col min="7144" max="7144" width="17.140625" style="16" customWidth="1"/>
    <col min="7145" max="7397" width="9.140625" style="16"/>
    <col min="7398" max="7398" width="11.42578125" style="16" customWidth="1"/>
    <col min="7399" max="7399" width="50.7109375" style="16" customWidth="1"/>
    <col min="7400" max="7400" width="17.140625" style="16" customWidth="1"/>
    <col min="7401" max="7653" width="9.140625" style="16"/>
    <col min="7654" max="7654" width="11.42578125" style="16" customWidth="1"/>
    <col min="7655" max="7655" width="50.7109375" style="16" customWidth="1"/>
    <col min="7656" max="7656" width="17.140625" style="16" customWidth="1"/>
    <col min="7657" max="7909" width="9.140625" style="16"/>
    <col min="7910" max="7910" width="11.42578125" style="16" customWidth="1"/>
    <col min="7911" max="7911" width="50.7109375" style="16" customWidth="1"/>
    <col min="7912" max="7912" width="17.140625" style="16" customWidth="1"/>
    <col min="7913" max="8165" width="9.140625" style="16"/>
    <col min="8166" max="8166" width="11.42578125" style="16" customWidth="1"/>
    <col min="8167" max="8167" width="50.7109375" style="16" customWidth="1"/>
    <col min="8168" max="8168" width="17.140625" style="16" customWidth="1"/>
    <col min="8169" max="8421" width="9.140625" style="16"/>
    <col min="8422" max="8422" width="11.42578125" style="16" customWidth="1"/>
    <col min="8423" max="8423" width="50.7109375" style="16" customWidth="1"/>
    <col min="8424" max="8424" width="17.140625" style="16" customWidth="1"/>
    <col min="8425" max="8677" width="9.140625" style="16"/>
    <col min="8678" max="8678" width="11.42578125" style="16" customWidth="1"/>
    <col min="8679" max="8679" width="50.7109375" style="16" customWidth="1"/>
    <col min="8680" max="8680" width="17.140625" style="16" customWidth="1"/>
    <col min="8681" max="8933" width="9.140625" style="16"/>
    <col min="8934" max="8934" width="11.42578125" style="16" customWidth="1"/>
    <col min="8935" max="8935" width="50.7109375" style="16" customWidth="1"/>
    <col min="8936" max="8936" width="17.140625" style="16" customWidth="1"/>
    <col min="8937" max="9189" width="9.140625" style="16"/>
    <col min="9190" max="9190" width="11.42578125" style="16" customWidth="1"/>
    <col min="9191" max="9191" width="50.7109375" style="16" customWidth="1"/>
    <col min="9192" max="9192" width="17.140625" style="16" customWidth="1"/>
    <col min="9193" max="9445" width="9.140625" style="16"/>
    <col min="9446" max="9446" width="11.42578125" style="16" customWidth="1"/>
    <col min="9447" max="9447" width="50.7109375" style="16" customWidth="1"/>
    <col min="9448" max="9448" width="17.140625" style="16" customWidth="1"/>
    <col min="9449" max="9701" width="9.140625" style="16"/>
    <col min="9702" max="9702" width="11.42578125" style="16" customWidth="1"/>
    <col min="9703" max="9703" width="50.7109375" style="16" customWidth="1"/>
    <col min="9704" max="9704" width="17.140625" style="16" customWidth="1"/>
    <col min="9705" max="9957" width="9.140625" style="16"/>
    <col min="9958" max="9958" width="11.42578125" style="16" customWidth="1"/>
    <col min="9959" max="9959" width="50.7109375" style="16" customWidth="1"/>
    <col min="9960" max="9960" width="17.140625" style="16" customWidth="1"/>
    <col min="9961" max="10213" width="9.140625" style="16"/>
    <col min="10214" max="10214" width="11.42578125" style="16" customWidth="1"/>
    <col min="10215" max="10215" width="50.7109375" style="16" customWidth="1"/>
    <col min="10216" max="10216" width="17.140625" style="16" customWidth="1"/>
    <col min="10217" max="10469" width="9.140625" style="16"/>
    <col min="10470" max="10470" width="11.42578125" style="16" customWidth="1"/>
    <col min="10471" max="10471" width="50.7109375" style="16" customWidth="1"/>
    <col min="10472" max="10472" width="17.140625" style="16" customWidth="1"/>
    <col min="10473" max="10725" width="9.140625" style="16"/>
    <col min="10726" max="10726" width="11.42578125" style="16" customWidth="1"/>
    <col min="10727" max="10727" width="50.7109375" style="16" customWidth="1"/>
    <col min="10728" max="10728" width="17.140625" style="16" customWidth="1"/>
    <col min="10729" max="10981" width="9.140625" style="16"/>
    <col min="10982" max="10982" width="11.42578125" style="16" customWidth="1"/>
    <col min="10983" max="10983" width="50.7109375" style="16" customWidth="1"/>
    <col min="10984" max="10984" width="17.140625" style="16" customWidth="1"/>
    <col min="10985" max="11237" width="9.140625" style="16"/>
    <col min="11238" max="11238" width="11.42578125" style="16" customWidth="1"/>
    <col min="11239" max="11239" width="50.7109375" style="16" customWidth="1"/>
    <col min="11240" max="11240" width="17.140625" style="16" customWidth="1"/>
    <col min="11241" max="11493" width="9.140625" style="16"/>
    <col min="11494" max="11494" width="11.42578125" style="16" customWidth="1"/>
    <col min="11495" max="11495" width="50.7109375" style="16" customWidth="1"/>
    <col min="11496" max="11496" width="17.140625" style="16" customWidth="1"/>
    <col min="11497" max="11749" width="9.140625" style="16"/>
    <col min="11750" max="11750" width="11.42578125" style="16" customWidth="1"/>
    <col min="11751" max="11751" width="50.7109375" style="16" customWidth="1"/>
    <col min="11752" max="11752" width="17.140625" style="16" customWidth="1"/>
    <col min="11753" max="12005" width="9.140625" style="16"/>
    <col min="12006" max="12006" width="11.42578125" style="16" customWidth="1"/>
    <col min="12007" max="12007" width="50.7109375" style="16" customWidth="1"/>
    <col min="12008" max="12008" width="17.140625" style="16" customWidth="1"/>
    <col min="12009" max="12261" width="9.140625" style="16"/>
    <col min="12262" max="12262" width="11.42578125" style="16" customWidth="1"/>
    <col min="12263" max="12263" width="50.7109375" style="16" customWidth="1"/>
    <col min="12264" max="12264" width="17.140625" style="16" customWidth="1"/>
    <col min="12265" max="12517" width="9.140625" style="16"/>
    <col min="12518" max="12518" width="11.42578125" style="16" customWidth="1"/>
    <col min="12519" max="12519" width="50.7109375" style="16" customWidth="1"/>
    <col min="12520" max="12520" width="17.140625" style="16" customWidth="1"/>
    <col min="12521" max="12773" width="9.140625" style="16"/>
    <col min="12774" max="12774" width="11.42578125" style="16" customWidth="1"/>
    <col min="12775" max="12775" width="50.7109375" style="16" customWidth="1"/>
    <col min="12776" max="12776" width="17.140625" style="16" customWidth="1"/>
    <col min="12777" max="13029" width="9.140625" style="16"/>
    <col min="13030" max="13030" width="11.42578125" style="16" customWidth="1"/>
    <col min="13031" max="13031" width="50.7109375" style="16" customWidth="1"/>
    <col min="13032" max="13032" width="17.140625" style="16" customWidth="1"/>
    <col min="13033" max="13285" width="9.140625" style="16"/>
    <col min="13286" max="13286" width="11.42578125" style="16" customWidth="1"/>
    <col min="13287" max="13287" width="50.7109375" style="16" customWidth="1"/>
    <col min="13288" max="13288" width="17.140625" style="16" customWidth="1"/>
    <col min="13289" max="13541" width="9.140625" style="16"/>
    <col min="13542" max="13542" width="11.42578125" style="16" customWidth="1"/>
    <col min="13543" max="13543" width="50.7109375" style="16" customWidth="1"/>
    <col min="13544" max="13544" width="17.140625" style="16" customWidth="1"/>
    <col min="13545" max="13797" width="9.140625" style="16"/>
    <col min="13798" max="13798" width="11.42578125" style="16" customWidth="1"/>
    <col min="13799" max="13799" width="50.7109375" style="16" customWidth="1"/>
    <col min="13800" max="13800" width="17.140625" style="16" customWidth="1"/>
    <col min="13801" max="14053" width="9.140625" style="16"/>
    <col min="14054" max="14054" width="11.42578125" style="16" customWidth="1"/>
    <col min="14055" max="14055" width="50.7109375" style="16" customWidth="1"/>
    <col min="14056" max="14056" width="17.140625" style="16" customWidth="1"/>
    <col min="14057" max="14309" width="9.140625" style="16"/>
    <col min="14310" max="14310" width="11.42578125" style="16" customWidth="1"/>
    <col min="14311" max="14311" width="50.7109375" style="16" customWidth="1"/>
    <col min="14312" max="14312" width="17.140625" style="16" customWidth="1"/>
    <col min="14313" max="14565" width="9.140625" style="16"/>
    <col min="14566" max="14566" width="11.42578125" style="16" customWidth="1"/>
    <col min="14567" max="14567" width="50.7109375" style="16" customWidth="1"/>
    <col min="14568" max="14568" width="17.140625" style="16" customWidth="1"/>
    <col min="14569" max="14821" width="9.140625" style="16"/>
    <col min="14822" max="14822" width="11.42578125" style="16" customWidth="1"/>
    <col min="14823" max="14823" width="50.7109375" style="16" customWidth="1"/>
    <col min="14824" max="14824" width="17.140625" style="16" customWidth="1"/>
    <col min="14825" max="15077" width="9.140625" style="16"/>
    <col min="15078" max="15078" width="11.42578125" style="16" customWidth="1"/>
    <col min="15079" max="15079" width="50.7109375" style="16" customWidth="1"/>
    <col min="15080" max="15080" width="17.140625" style="16" customWidth="1"/>
    <col min="15081" max="15333" width="9.140625" style="16"/>
    <col min="15334" max="15334" width="11.42578125" style="16" customWidth="1"/>
    <col min="15335" max="15335" width="50.7109375" style="16" customWidth="1"/>
    <col min="15336" max="15336" width="17.140625" style="16" customWidth="1"/>
    <col min="15337" max="15589" width="9.140625" style="16"/>
    <col min="15590" max="15590" width="11.42578125" style="16" customWidth="1"/>
    <col min="15591" max="15591" width="50.7109375" style="16" customWidth="1"/>
    <col min="15592" max="15592" width="17.140625" style="16" customWidth="1"/>
    <col min="15593" max="15845" width="9.140625" style="16"/>
    <col min="15846" max="15846" width="11.42578125" style="16" customWidth="1"/>
    <col min="15847" max="15847" width="50.7109375" style="16" customWidth="1"/>
    <col min="15848" max="15848" width="17.140625" style="16" customWidth="1"/>
    <col min="15849" max="16101" width="9.140625" style="16"/>
    <col min="16102" max="16102" width="11.42578125" style="16" customWidth="1"/>
    <col min="16103" max="16103" width="50.7109375" style="16" customWidth="1"/>
    <col min="16104" max="16104" width="17.140625" style="16" customWidth="1"/>
    <col min="16105" max="16384" width="9.140625" style="16"/>
  </cols>
  <sheetData>
    <row r="1" spans="1:2" ht="15.75">
      <c r="B1" s="15" t="s">
        <v>212</v>
      </c>
    </row>
    <row r="2" spans="1:2" ht="15.75">
      <c r="B2" s="15"/>
    </row>
    <row r="3" spans="1:2" ht="15.75">
      <c r="B3" s="15"/>
    </row>
    <row r="4" spans="1:2">
      <c r="A4" s="162" t="s">
        <v>1</v>
      </c>
      <c r="B4" s="162"/>
    </row>
    <row r="5" spans="1:2">
      <c r="A5" s="162" t="s">
        <v>213</v>
      </c>
      <c r="B5" s="162"/>
    </row>
    <row r="6" spans="1:2" ht="15.75" thickBot="1">
      <c r="A6" s="162" t="s">
        <v>3</v>
      </c>
      <c r="B6" s="162"/>
    </row>
    <row r="7" spans="1:2" ht="15.75" thickBot="1">
      <c r="A7" s="14"/>
      <c r="B7" s="17" t="s">
        <v>4</v>
      </c>
    </row>
    <row r="8" spans="1:2" ht="16.5" thickBot="1">
      <c r="A8" s="18" t="s">
        <v>5</v>
      </c>
      <c r="B8" s="49">
        <v>70524814601.880005</v>
      </c>
    </row>
    <row r="9" spans="1:2" ht="15.75" thickBot="1">
      <c r="A9" s="114"/>
      <c r="B9" s="115"/>
    </row>
    <row r="10" spans="1:2" ht="16.5" thickBot="1">
      <c r="A10" s="164" t="s">
        <v>214</v>
      </c>
      <c r="B10" s="165"/>
    </row>
    <row r="11" spans="1:2">
      <c r="A11" s="136" t="s">
        <v>215</v>
      </c>
      <c r="B11" s="137">
        <v>8256519675.29</v>
      </c>
    </row>
    <row r="12" spans="1:2">
      <c r="A12" s="138" t="s">
        <v>216</v>
      </c>
      <c r="B12" s="139">
        <v>3888127741.4699998</v>
      </c>
    </row>
    <row r="13" spans="1:2">
      <c r="A13" s="138" t="s">
        <v>217</v>
      </c>
      <c r="B13" s="139">
        <v>41004885.710000001</v>
      </c>
    </row>
    <row r="14" spans="1:2">
      <c r="A14" s="138" t="s">
        <v>218</v>
      </c>
      <c r="B14" s="139">
        <v>948049193.49000001</v>
      </c>
    </row>
    <row r="15" spans="1:2">
      <c r="A15" s="138" t="s">
        <v>219</v>
      </c>
      <c r="B15" s="139">
        <v>429402150.19999999</v>
      </c>
    </row>
    <row r="16" spans="1:2">
      <c r="A16" s="138" t="s">
        <v>220</v>
      </c>
      <c r="B16" s="139">
        <v>2024628805.5899999</v>
      </c>
    </row>
    <row r="17" spans="1:2">
      <c r="A17" s="138" t="s">
        <v>221</v>
      </c>
      <c r="B17" s="139">
        <v>782615675.42999995</v>
      </c>
    </row>
    <row r="18" spans="1:2">
      <c r="A18" s="138" t="s">
        <v>222</v>
      </c>
      <c r="B18" s="139">
        <v>142691223.40000001</v>
      </c>
    </row>
    <row r="19" spans="1:2">
      <c r="A19" s="136" t="s">
        <v>223</v>
      </c>
      <c r="B19" s="137">
        <v>187157304.25999999</v>
      </c>
    </row>
    <row r="20" spans="1:2">
      <c r="A20" s="138" t="s">
        <v>224</v>
      </c>
      <c r="B20" s="139">
        <v>27501820.129999999</v>
      </c>
    </row>
    <row r="21" spans="1:2">
      <c r="A21" s="138" t="s">
        <v>225</v>
      </c>
      <c r="B21" s="139">
        <v>81478651.870000005</v>
      </c>
    </row>
    <row r="22" spans="1:2">
      <c r="A22" s="138" t="s">
        <v>226</v>
      </c>
      <c r="B22" s="139">
        <v>4204097.59</v>
      </c>
    </row>
    <row r="23" spans="1:2">
      <c r="A23" s="138" t="s">
        <v>227</v>
      </c>
      <c r="B23" s="139">
        <v>7743861.5800000001</v>
      </c>
    </row>
    <row r="24" spans="1:2">
      <c r="A24" s="138" t="s">
        <v>228</v>
      </c>
      <c r="B24" s="139">
        <v>62740228.020000003</v>
      </c>
    </row>
    <row r="25" spans="1:2">
      <c r="A25" s="138" t="s">
        <v>229</v>
      </c>
      <c r="B25" s="139">
        <v>679860.85</v>
      </c>
    </row>
    <row r="26" spans="1:2">
      <c r="A26" s="138" t="s">
        <v>230</v>
      </c>
      <c r="B26" s="139">
        <v>2808784.22</v>
      </c>
    </row>
    <row r="27" spans="1:2">
      <c r="A27" s="136" t="s">
        <v>231</v>
      </c>
      <c r="B27" s="137">
        <v>461158038.12</v>
      </c>
    </row>
    <row r="28" spans="1:2">
      <c r="A28" s="138" t="s">
        <v>232</v>
      </c>
      <c r="B28" s="139">
        <v>81758950.659999996</v>
      </c>
    </row>
    <row r="29" spans="1:2">
      <c r="A29" s="138" t="s">
        <v>233</v>
      </c>
      <c r="B29" s="139">
        <v>44730359.350000001</v>
      </c>
    </row>
    <row r="30" spans="1:2">
      <c r="A30" s="138" t="s">
        <v>234</v>
      </c>
      <c r="B30" s="139">
        <v>16555407.77</v>
      </c>
    </row>
    <row r="31" spans="1:2">
      <c r="A31" s="138" t="s">
        <v>235</v>
      </c>
      <c r="B31" s="139">
        <v>15013157.220000001</v>
      </c>
    </row>
    <row r="32" spans="1:2">
      <c r="A32" s="138" t="s">
        <v>236</v>
      </c>
      <c r="B32" s="139">
        <v>42093675.210000001</v>
      </c>
    </row>
    <row r="33" spans="1:2">
      <c r="A33" s="138" t="s">
        <v>237</v>
      </c>
      <c r="B33" s="139">
        <v>43742951.93</v>
      </c>
    </row>
    <row r="34" spans="1:2">
      <c r="A34" s="138" t="s">
        <v>238</v>
      </c>
      <c r="B34" s="139">
        <v>19174569.350000001</v>
      </c>
    </row>
    <row r="35" spans="1:2">
      <c r="A35" s="138" t="s">
        <v>239</v>
      </c>
      <c r="B35" s="139">
        <v>9430654.3900000006</v>
      </c>
    </row>
    <row r="36" spans="1:2">
      <c r="A36" s="138" t="s">
        <v>240</v>
      </c>
      <c r="B36" s="139">
        <v>188658312.24000001</v>
      </c>
    </row>
    <row r="37" spans="1:2">
      <c r="A37" s="136" t="s">
        <v>241</v>
      </c>
      <c r="B37" s="137">
        <v>37295518695.209999</v>
      </c>
    </row>
    <row r="38" spans="1:2">
      <c r="A38" s="138" t="s">
        <v>242</v>
      </c>
      <c r="B38" s="139">
        <v>37127146847.379997</v>
      </c>
    </row>
    <row r="39" spans="1:2">
      <c r="A39" s="138" t="s">
        <v>243</v>
      </c>
      <c r="B39" s="139">
        <v>8370073.0199999996</v>
      </c>
    </row>
    <row r="40" spans="1:2">
      <c r="A40" s="138" t="s">
        <v>244</v>
      </c>
      <c r="B40" s="139">
        <v>3001219.81</v>
      </c>
    </row>
    <row r="41" spans="1:2">
      <c r="A41" s="138" t="s">
        <v>245</v>
      </c>
      <c r="B41" s="139">
        <v>157000555</v>
      </c>
    </row>
    <row r="42" spans="1:2">
      <c r="A42" s="136" t="s">
        <v>246</v>
      </c>
      <c r="B42" s="137">
        <v>165000000</v>
      </c>
    </row>
    <row r="43" spans="1:2">
      <c r="A43" s="138" t="s">
        <v>247</v>
      </c>
      <c r="B43" s="139">
        <v>165000000</v>
      </c>
    </row>
    <row r="44" spans="1:2">
      <c r="A44" s="136" t="s">
        <v>248</v>
      </c>
      <c r="B44" s="137">
        <v>10792045313.139999</v>
      </c>
    </row>
    <row r="45" spans="1:2">
      <c r="A45" s="138" t="s">
        <v>249</v>
      </c>
      <c r="B45" s="139">
        <v>5855646894.8999996</v>
      </c>
    </row>
    <row r="46" spans="1:2">
      <c r="A46" s="138" t="s">
        <v>250</v>
      </c>
      <c r="B46" s="139">
        <v>118000000</v>
      </c>
    </row>
    <row r="47" spans="1:2">
      <c r="A47" s="138" t="s">
        <v>251</v>
      </c>
      <c r="B47" s="139">
        <v>4818398418.2399998</v>
      </c>
    </row>
    <row r="48" spans="1:2">
      <c r="A48" s="136" t="s">
        <v>252</v>
      </c>
      <c r="B48" s="137">
        <v>1000000</v>
      </c>
    </row>
    <row r="49" spans="1:2">
      <c r="A49" s="138" t="s">
        <v>253</v>
      </c>
      <c r="B49" s="139">
        <v>1000000</v>
      </c>
    </row>
    <row r="50" spans="1:2">
      <c r="A50" s="136" t="s">
        <v>254</v>
      </c>
      <c r="B50" s="137">
        <v>11620279096</v>
      </c>
    </row>
    <row r="51" spans="1:2">
      <c r="A51" s="138" t="s">
        <v>255</v>
      </c>
      <c r="B51" s="139">
        <v>5880002179</v>
      </c>
    </row>
    <row r="52" spans="1:2">
      <c r="A52" s="138" t="s">
        <v>256</v>
      </c>
      <c r="B52" s="139">
        <v>5740276917</v>
      </c>
    </row>
    <row r="53" spans="1:2">
      <c r="A53" s="136" t="s">
        <v>257</v>
      </c>
      <c r="B53" s="137">
        <v>1746136479.8599999</v>
      </c>
    </row>
    <row r="54" spans="1:2">
      <c r="A54" s="138" t="s">
        <v>258</v>
      </c>
      <c r="B54" s="139">
        <v>128397000</v>
      </c>
    </row>
    <row r="55" spans="1:2">
      <c r="A55" s="138" t="s">
        <v>259</v>
      </c>
      <c r="B55" s="139">
        <v>296872035</v>
      </c>
    </row>
    <row r="56" spans="1:2">
      <c r="A56" s="138" t="s">
        <v>260</v>
      </c>
      <c r="B56" s="139">
        <v>6144694</v>
      </c>
    </row>
    <row r="57" spans="1:2">
      <c r="A57" s="138" t="s">
        <v>261</v>
      </c>
      <c r="B57" s="139">
        <v>3500000</v>
      </c>
    </row>
    <row r="58" spans="1:2">
      <c r="A58" s="138" t="s">
        <v>262</v>
      </c>
      <c r="B58" s="139">
        <v>1311222750.8599999</v>
      </c>
    </row>
  </sheetData>
  <mergeCells count="4">
    <mergeCell ref="A10:B10"/>
    <mergeCell ref="A4:B4"/>
    <mergeCell ref="A5:B5"/>
    <mergeCell ref="A6:B6"/>
  </mergeCells>
  <pageMargins left="0.7" right="0.7" top="0.75" bottom="0.75" header="0.3" footer="0.3"/>
  <pageSetup orientation="portrait"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15"/>
  <sheetViews>
    <sheetView workbookViewId="0">
      <selection activeCell="A21" sqref="A21"/>
    </sheetView>
  </sheetViews>
  <sheetFormatPr defaultColWidth="9.140625" defaultRowHeight="21"/>
  <cols>
    <col min="1" max="1" width="100.7109375" style="3" customWidth="1"/>
    <col min="2" max="2" width="20.7109375" style="3" customWidth="1"/>
    <col min="3" max="255" width="9.140625" style="3"/>
    <col min="256" max="256" width="11.42578125" style="3" customWidth="1"/>
    <col min="257" max="257" width="50.7109375" style="3" customWidth="1"/>
    <col min="258" max="258" width="17.140625" style="3" customWidth="1"/>
    <col min="259" max="511" width="9.140625" style="3"/>
    <col min="512" max="512" width="11.42578125" style="3" customWidth="1"/>
    <col min="513" max="513" width="50.7109375" style="3" customWidth="1"/>
    <col min="514" max="514" width="17.140625" style="3" customWidth="1"/>
    <col min="515" max="767" width="9.140625" style="3"/>
    <col min="768" max="768" width="11.42578125" style="3" customWidth="1"/>
    <col min="769" max="769" width="50.7109375" style="3" customWidth="1"/>
    <col min="770" max="770" width="17.140625" style="3" customWidth="1"/>
    <col min="771" max="1023" width="9.140625" style="3"/>
    <col min="1024" max="1024" width="11.42578125" style="3" customWidth="1"/>
    <col min="1025" max="1025" width="50.7109375" style="3" customWidth="1"/>
    <col min="1026" max="1026" width="17.140625" style="3" customWidth="1"/>
    <col min="1027" max="1279" width="9.140625" style="3"/>
    <col min="1280" max="1280" width="11.42578125" style="3" customWidth="1"/>
    <col min="1281" max="1281" width="50.7109375" style="3" customWidth="1"/>
    <col min="1282" max="1282" width="17.140625" style="3" customWidth="1"/>
    <col min="1283" max="1535" width="9.140625" style="3"/>
    <col min="1536" max="1536" width="11.42578125" style="3" customWidth="1"/>
    <col min="1537" max="1537" width="50.7109375" style="3" customWidth="1"/>
    <col min="1538" max="1538" width="17.140625" style="3" customWidth="1"/>
    <col min="1539" max="1791" width="9.140625" style="3"/>
    <col min="1792" max="1792" width="11.42578125" style="3" customWidth="1"/>
    <col min="1793" max="1793" width="50.7109375" style="3" customWidth="1"/>
    <col min="1794" max="1794" width="17.140625" style="3" customWidth="1"/>
    <col min="1795" max="2047" width="9.140625" style="3"/>
    <col min="2048" max="2048" width="11.42578125" style="3" customWidth="1"/>
    <col min="2049" max="2049" width="50.7109375" style="3" customWidth="1"/>
    <col min="2050" max="2050" width="17.140625" style="3" customWidth="1"/>
    <col min="2051" max="2303" width="9.140625" style="3"/>
    <col min="2304" max="2304" width="11.42578125" style="3" customWidth="1"/>
    <col min="2305" max="2305" width="50.7109375" style="3" customWidth="1"/>
    <col min="2306" max="2306" width="17.140625" style="3" customWidth="1"/>
    <col min="2307" max="2559" width="9.140625" style="3"/>
    <col min="2560" max="2560" width="11.42578125" style="3" customWidth="1"/>
    <col min="2561" max="2561" width="50.7109375" style="3" customWidth="1"/>
    <col min="2562" max="2562" width="17.140625" style="3" customWidth="1"/>
    <col min="2563" max="2815" width="9.140625" style="3"/>
    <col min="2816" max="2816" width="11.42578125" style="3" customWidth="1"/>
    <col min="2817" max="2817" width="50.7109375" style="3" customWidth="1"/>
    <col min="2818" max="2818" width="17.140625" style="3" customWidth="1"/>
    <col min="2819" max="3071" width="9.140625" style="3"/>
    <col min="3072" max="3072" width="11.42578125" style="3" customWidth="1"/>
    <col min="3073" max="3073" width="50.7109375" style="3" customWidth="1"/>
    <col min="3074" max="3074" width="17.140625" style="3" customWidth="1"/>
    <col min="3075" max="3327" width="9.140625" style="3"/>
    <col min="3328" max="3328" width="11.42578125" style="3" customWidth="1"/>
    <col min="3329" max="3329" width="50.7109375" style="3" customWidth="1"/>
    <col min="3330" max="3330" width="17.140625" style="3" customWidth="1"/>
    <col min="3331" max="3583" width="9.140625" style="3"/>
    <col min="3584" max="3584" width="11.42578125" style="3" customWidth="1"/>
    <col min="3585" max="3585" width="50.7109375" style="3" customWidth="1"/>
    <col min="3586" max="3586" width="17.140625" style="3" customWidth="1"/>
    <col min="3587" max="3839" width="9.140625" style="3"/>
    <col min="3840" max="3840" width="11.42578125" style="3" customWidth="1"/>
    <col min="3841" max="3841" width="50.7109375" style="3" customWidth="1"/>
    <col min="3842" max="3842" width="17.140625" style="3" customWidth="1"/>
    <col min="3843" max="4095" width="9.140625" style="3"/>
    <col min="4096" max="4096" width="11.42578125" style="3" customWidth="1"/>
    <col min="4097" max="4097" width="50.7109375" style="3" customWidth="1"/>
    <col min="4098" max="4098" width="17.140625" style="3" customWidth="1"/>
    <col min="4099" max="4351" width="9.140625" style="3"/>
    <col min="4352" max="4352" width="11.42578125" style="3" customWidth="1"/>
    <col min="4353" max="4353" width="50.7109375" style="3" customWidth="1"/>
    <col min="4354" max="4354" width="17.140625" style="3" customWidth="1"/>
    <col min="4355" max="4607" width="9.140625" style="3"/>
    <col min="4608" max="4608" width="11.42578125" style="3" customWidth="1"/>
    <col min="4609" max="4609" width="50.7109375" style="3" customWidth="1"/>
    <col min="4610" max="4610" width="17.140625" style="3" customWidth="1"/>
    <col min="4611" max="4863" width="9.140625" style="3"/>
    <col min="4864" max="4864" width="11.42578125" style="3" customWidth="1"/>
    <col min="4865" max="4865" width="50.7109375" style="3" customWidth="1"/>
    <col min="4866" max="4866" width="17.140625" style="3" customWidth="1"/>
    <col min="4867" max="5119" width="9.140625" style="3"/>
    <col min="5120" max="5120" width="11.42578125" style="3" customWidth="1"/>
    <col min="5121" max="5121" width="50.7109375" style="3" customWidth="1"/>
    <col min="5122" max="5122" width="17.140625" style="3" customWidth="1"/>
    <col min="5123" max="5375" width="9.140625" style="3"/>
    <col min="5376" max="5376" width="11.42578125" style="3" customWidth="1"/>
    <col min="5377" max="5377" width="50.7109375" style="3" customWidth="1"/>
    <col min="5378" max="5378" width="17.140625" style="3" customWidth="1"/>
    <col min="5379" max="5631" width="9.140625" style="3"/>
    <col min="5632" max="5632" width="11.42578125" style="3" customWidth="1"/>
    <col min="5633" max="5633" width="50.7109375" style="3" customWidth="1"/>
    <col min="5634" max="5634" width="17.140625" style="3" customWidth="1"/>
    <col min="5635" max="5887" width="9.140625" style="3"/>
    <col min="5888" max="5888" width="11.42578125" style="3" customWidth="1"/>
    <col min="5889" max="5889" width="50.7109375" style="3" customWidth="1"/>
    <col min="5890" max="5890" width="17.140625" style="3" customWidth="1"/>
    <col min="5891" max="6143" width="9.140625" style="3"/>
    <col min="6144" max="6144" width="11.42578125" style="3" customWidth="1"/>
    <col min="6145" max="6145" width="50.7109375" style="3" customWidth="1"/>
    <col min="6146" max="6146" width="17.140625" style="3" customWidth="1"/>
    <col min="6147" max="6399" width="9.140625" style="3"/>
    <col min="6400" max="6400" width="11.42578125" style="3" customWidth="1"/>
    <col min="6401" max="6401" width="50.7109375" style="3" customWidth="1"/>
    <col min="6402" max="6402" width="17.140625" style="3" customWidth="1"/>
    <col min="6403" max="6655" width="9.140625" style="3"/>
    <col min="6656" max="6656" width="11.42578125" style="3" customWidth="1"/>
    <col min="6657" max="6657" width="50.7109375" style="3" customWidth="1"/>
    <col min="6658" max="6658" width="17.140625" style="3" customWidth="1"/>
    <col min="6659" max="6911" width="9.140625" style="3"/>
    <col min="6912" max="6912" width="11.42578125" style="3" customWidth="1"/>
    <col min="6913" max="6913" width="50.7109375" style="3" customWidth="1"/>
    <col min="6914" max="6914" width="17.140625" style="3" customWidth="1"/>
    <col min="6915" max="7167" width="9.140625" style="3"/>
    <col min="7168" max="7168" width="11.42578125" style="3" customWidth="1"/>
    <col min="7169" max="7169" width="50.7109375" style="3" customWidth="1"/>
    <col min="7170" max="7170" width="17.140625" style="3" customWidth="1"/>
    <col min="7171" max="7423" width="9.140625" style="3"/>
    <col min="7424" max="7424" width="11.42578125" style="3" customWidth="1"/>
    <col min="7425" max="7425" width="50.7109375" style="3" customWidth="1"/>
    <col min="7426" max="7426" width="17.140625" style="3" customWidth="1"/>
    <col min="7427" max="7679" width="9.140625" style="3"/>
    <col min="7680" max="7680" width="11.42578125" style="3" customWidth="1"/>
    <col min="7681" max="7681" width="50.7109375" style="3" customWidth="1"/>
    <col min="7682" max="7682" width="17.140625" style="3" customWidth="1"/>
    <col min="7683" max="7935" width="9.140625" style="3"/>
    <col min="7936" max="7936" width="11.42578125" style="3" customWidth="1"/>
    <col min="7937" max="7937" width="50.7109375" style="3" customWidth="1"/>
    <col min="7938" max="7938" width="17.140625" style="3" customWidth="1"/>
    <col min="7939" max="8191" width="9.140625" style="3"/>
    <col min="8192" max="8192" width="11.42578125" style="3" customWidth="1"/>
    <col min="8193" max="8193" width="50.7109375" style="3" customWidth="1"/>
    <col min="8194" max="8194" width="17.140625" style="3" customWidth="1"/>
    <col min="8195" max="8447" width="9.140625" style="3"/>
    <col min="8448" max="8448" width="11.42578125" style="3" customWidth="1"/>
    <col min="8449" max="8449" width="50.7109375" style="3" customWidth="1"/>
    <col min="8450" max="8450" width="17.140625" style="3" customWidth="1"/>
    <col min="8451" max="8703" width="9.140625" style="3"/>
    <col min="8704" max="8704" width="11.42578125" style="3" customWidth="1"/>
    <col min="8705" max="8705" width="50.7109375" style="3" customWidth="1"/>
    <col min="8706" max="8706" width="17.140625" style="3" customWidth="1"/>
    <col min="8707" max="8959" width="9.140625" style="3"/>
    <col min="8960" max="8960" width="11.42578125" style="3" customWidth="1"/>
    <col min="8961" max="8961" width="50.7109375" style="3" customWidth="1"/>
    <col min="8962" max="8962" width="17.140625" style="3" customWidth="1"/>
    <col min="8963" max="9215" width="9.140625" style="3"/>
    <col min="9216" max="9216" width="11.42578125" style="3" customWidth="1"/>
    <col min="9217" max="9217" width="50.7109375" style="3" customWidth="1"/>
    <col min="9218" max="9218" width="17.140625" style="3" customWidth="1"/>
    <col min="9219" max="9471" width="9.140625" style="3"/>
    <col min="9472" max="9472" width="11.42578125" style="3" customWidth="1"/>
    <col min="9473" max="9473" width="50.7109375" style="3" customWidth="1"/>
    <col min="9474" max="9474" width="17.140625" style="3" customWidth="1"/>
    <col min="9475" max="9727" width="9.140625" style="3"/>
    <col min="9728" max="9728" width="11.42578125" style="3" customWidth="1"/>
    <col min="9729" max="9729" width="50.7109375" style="3" customWidth="1"/>
    <col min="9730" max="9730" width="17.140625" style="3" customWidth="1"/>
    <col min="9731" max="9983" width="9.140625" style="3"/>
    <col min="9984" max="9984" width="11.42578125" style="3" customWidth="1"/>
    <col min="9985" max="9985" width="50.7109375" style="3" customWidth="1"/>
    <col min="9986" max="9986" width="17.140625" style="3" customWidth="1"/>
    <col min="9987" max="10239" width="9.140625" style="3"/>
    <col min="10240" max="10240" width="11.42578125" style="3" customWidth="1"/>
    <col min="10241" max="10241" width="50.7109375" style="3" customWidth="1"/>
    <col min="10242" max="10242" width="17.140625" style="3" customWidth="1"/>
    <col min="10243" max="10495" width="9.140625" style="3"/>
    <col min="10496" max="10496" width="11.42578125" style="3" customWidth="1"/>
    <col min="10497" max="10497" width="50.7109375" style="3" customWidth="1"/>
    <col min="10498" max="10498" width="17.140625" style="3" customWidth="1"/>
    <col min="10499" max="10751" width="9.140625" style="3"/>
    <col min="10752" max="10752" width="11.42578125" style="3" customWidth="1"/>
    <col min="10753" max="10753" width="50.7109375" style="3" customWidth="1"/>
    <col min="10754" max="10754" width="17.140625" style="3" customWidth="1"/>
    <col min="10755" max="11007" width="9.140625" style="3"/>
    <col min="11008" max="11008" width="11.42578125" style="3" customWidth="1"/>
    <col min="11009" max="11009" width="50.7109375" style="3" customWidth="1"/>
    <col min="11010" max="11010" width="17.140625" style="3" customWidth="1"/>
    <col min="11011" max="11263" width="9.140625" style="3"/>
    <col min="11264" max="11264" width="11.42578125" style="3" customWidth="1"/>
    <col min="11265" max="11265" width="50.7109375" style="3" customWidth="1"/>
    <col min="11266" max="11266" width="17.140625" style="3" customWidth="1"/>
    <col min="11267" max="11519" width="9.140625" style="3"/>
    <col min="11520" max="11520" width="11.42578125" style="3" customWidth="1"/>
    <col min="11521" max="11521" width="50.7109375" style="3" customWidth="1"/>
    <col min="11522" max="11522" width="17.140625" style="3" customWidth="1"/>
    <col min="11523" max="11775" width="9.140625" style="3"/>
    <col min="11776" max="11776" width="11.42578125" style="3" customWidth="1"/>
    <col min="11777" max="11777" width="50.7109375" style="3" customWidth="1"/>
    <col min="11778" max="11778" width="17.140625" style="3" customWidth="1"/>
    <col min="11779" max="12031" width="9.140625" style="3"/>
    <col min="12032" max="12032" width="11.42578125" style="3" customWidth="1"/>
    <col min="12033" max="12033" width="50.7109375" style="3" customWidth="1"/>
    <col min="12034" max="12034" width="17.140625" style="3" customWidth="1"/>
    <col min="12035" max="12287" width="9.140625" style="3"/>
    <col min="12288" max="12288" width="11.42578125" style="3" customWidth="1"/>
    <col min="12289" max="12289" width="50.7109375" style="3" customWidth="1"/>
    <col min="12290" max="12290" width="17.140625" style="3" customWidth="1"/>
    <col min="12291" max="12543" width="9.140625" style="3"/>
    <col min="12544" max="12544" width="11.42578125" style="3" customWidth="1"/>
    <col min="12545" max="12545" width="50.7109375" style="3" customWidth="1"/>
    <col min="12546" max="12546" width="17.140625" style="3" customWidth="1"/>
    <col min="12547" max="12799" width="9.140625" style="3"/>
    <col min="12800" max="12800" width="11.42578125" style="3" customWidth="1"/>
    <col min="12801" max="12801" width="50.7109375" style="3" customWidth="1"/>
    <col min="12802" max="12802" width="17.140625" style="3" customWidth="1"/>
    <col min="12803" max="13055" width="9.140625" style="3"/>
    <col min="13056" max="13056" width="11.42578125" style="3" customWidth="1"/>
    <col min="13057" max="13057" width="50.7109375" style="3" customWidth="1"/>
    <col min="13058" max="13058" width="17.140625" style="3" customWidth="1"/>
    <col min="13059" max="13311" width="9.140625" style="3"/>
    <col min="13312" max="13312" width="11.42578125" style="3" customWidth="1"/>
    <col min="13313" max="13313" width="50.7109375" style="3" customWidth="1"/>
    <col min="13314" max="13314" width="17.140625" style="3" customWidth="1"/>
    <col min="13315" max="13567" width="9.140625" style="3"/>
    <col min="13568" max="13568" width="11.42578125" style="3" customWidth="1"/>
    <col min="13569" max="13569" width="50.7109375" style="3" customWidth="1"/>
    <col min="13570" max="13570" width="17.140625" style="3" customWidth="1"/>
    <col min="13571" max="13823" width="9.140625" style="3"/>
    <col min="13824" max="13824" width="11.42578125" style="3" customWidth="1"/>
    <col min="13825" max="13825" width="50.7109375" style="3" customWidth="1"/>
    <col min="13826" max="13826" width="17.140625" style="3" customWidth="1"/>
    <col min="13827" max="14079" width="9.140625" style="3"/>
    <col min="14080" max="14080" width="11.42578125" style="3" customWidth="1"/>
    <col min="14081" max="14081" width="50.7109375" style="3" customWidth="1"/>
    <col min="14082" max="14082" width="17.140625" style="3" customWidth="1"/>
    <col min="14083" max="14335" width="9.140625" style="3"/>
    <col min="14336" max="14336" width="11.42578125" style="3" customWidth="1"/>
    <col min="14337" max="14337" width="50.7109375" style="3" customWidth="1"/>
    <col min="14338" max="14338" width="17.140625" style="3" customWidth="1"/>
    <col min="14339" max="14591" width="9.140625" style="3"/>
    <col min="14592" max="14592" width="11.42578125" style="3" customWidth="1"/>
    <col min="14593" max="14593" width="50.7109375" style="3" customWidth="1"/>
    <col min="14594" max="14594" width="17.140625" style="3" customWidth="1"/>
    <col min="14595" max="14847" width="9.140625" style="3"/>
    <col min="14848" max="14848" width="11.42578125" style="3" customWidth="1"/>
    <col min="14849" max="14849" width="50.7109375" style="3" customWidth="1"/>
    <col min="14850" max="14850" width="17.140625" style="3" customWidth="1"/>
    <col min="14851" max="15103" width="9.140625" style="3"/>
    <col min="15104" max="15104" width="11.42578125" style="3" customWidth="1"/>
    <col min="15105" max="15105" width="50.7109375" style="3" customWidth="1"/>
    <col min="15106" max="15106" width="17.140625" style="3" customWidth="1"/>
    <col min="15107" max="15359" width="9.140625" style="3"/>
    <col min="15360" max="15360" width="11.42578125" style="3" customWidth="1"/>
    <col min="15361" max="15361" width="50.7109375" style="3" customWidth="1"/>
    <col min="15362" max="15362" width="17.140625" style="3" customWidth="1"/>
    <col min="15363" max="15615" width="9.140625" style="3"/>
    <col min="15616" max="15616" width="11.42578125" style="3" customWidth="1"/>
    <col min="15617" max="15617" width="50.7109375" style="3" customWidth="1"/>
    <col min="15618" max="15618" width="17.140625" style="3" customWidth="1"/>
    <col min="15619" max="15871" width="9.140625" style="3"/>
    <col min="15872" max="15872" width="11.42578125" style="3" customWidth="1"/>
    <col min="15873" max="15873" width="50.7109375" style="3" customWidth="1"/>
    <col min="15874" max="15874" width="17.140625" style="3" customWidth="1"/>
    <col min="15875" max="16127" width="9.140625" style="3"/>
    <col min="16128" max="16128" width="11.42578125" style="3" customWidth="1"/>
    <col min="16129" max="16129" width="50.7109375" style="3" customWidth="1"/>
    <col min="16130" max="16130" width="17.140625" style="3" customWidth="1"/>
    <col min="16131" max="16384" width="9.140625" style="3"/>
  </cols>
  <sheetData>
    <row r="1" spans="1:4">
      <c r="B1" s="5" t="s">
        <v>263</v>
      </c>
    </row>
    <row r="2" spans="1:4">
      <c r="B2" s="5"/>
    </row>
    <row r="3" spans="1:4">
      <c r="B3" s="5"/>
    </row>
    <row r="4" spans="1:4">
      <c r="A4" s="168" t="s">
        <v>1</v>
      </c>
      <c r="B4" s="168"/>
    </row>
    <row r="5" spans="1:4">
      <c r="A5" s="168" t="s">
        <v>264</v>
      </c>
      <c r="B5" s="168"/>
    </row>
    <row r="6" spans="1:4" ht="21.75" thickBot="1">
      <c r="A6" s="168" t="s">
        <v>3</v>
      </c>
      <c r="B6" s="168"/>
    </row>
    <row r="7" spans="1:4" ht="21.75" thickBot="1">
      <c r="A7" s="1"/>
      <c r="B7" s="9" t="s">
        <v>4</v>
      </c>
    </row>
    <row r="8" spans="1:4" ht="21.75" thickBot="1">
      <c r="A8" s="2" t="s">
        <v>5</v>
      </c>
      <c r="B8" s="10">
        <v>70524814601.880005</v>
      </c>
      <c r="D8" s="11"/>
    </row>
    <row r="9" spans="1:4" ht="21.75" thickBot="1">
      <c r="A9" s="6"/>
      <c r="B9" s="7"/>
    </row>
    <row r="10" spans="1:4" ht="21.75" thickBot="1">
      <c r="A10" s="166" t="s">
        <v>265</v>
      </c>
      <c r="B10" s="167"/>
    </row>
    <row r="11" spans="1:4" ht="21.75" thickBot="1">
      <c r="A11" s="12" t="s">
        <v>266</v>
      </c>
      <c r="B11" s="13">
        <v>8904835017.6700001</v>
      </c>
    </row>
    <row r="12" spans="1:4" ht="21.75" thickBot="1">
      <c r="A12" s="12" t="s">
        <v>267</v>
      </c>
      <c r="B12" s="13">
        <v>48253564008.349998</v>
      </c>
    </row>
    <row r="13" spans="1:4" ht="21.75" thickBot="1">
      <c r="A13" s="12" t="s">
        <v>268</v>
      </c>
      <c r="B13" s="13">
        <v>1746136479.8599999</v>
      </c>
    </row>
    <row r="14" spans="1:4" ht="21.75" thickBot="1">
      <c r="A14" s="12" t="s">
        <v>269</v>
      </c>
      <c r="B14" s="13">
        <v>11620279096</v>
      </c>
    </row>
    <row r="15" spans="1:4">
      <c r="A15" s="8"/>
      <c r="B15" s="4"/>
    </row>
  </sheetData>
  <mergeCells count="4">
    <mergeCell ref="A10:B10"/>
    <mergeCell ref="A4:B4"/>
    <mergeCell ref="A5:B5"/>
    <mergeCell ref="A6:B6"/>
  </mergeCells>
  <pageMargins left="0.7" right="0.7" top="0.75" bottom="0.75" header="0.3" footer="0.3"/>
  <pageSetup orientation="portrait"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17"/>
  <sheetViews>
    <sheetView workbookViewId="0">
      <selection activeCell="A22" sqref="A22"/>
    </sheetView>
  </sheetViews>
  <sheetFormatPr defaultColWidth="11.42578125" defaultRowHeight="15"/>
  <cols>
    <col min="1" max="1" width="100.7109375" style="100" customWidth="1"/>
    <col min="2" max="2" width="20.7109375" style="100" customWidth="1"/>
    <col min="3" max="3" width="13.85546875" style="100" bestFit="1" customWidth="1"/>
    <col min="4" max="16384" width="11.42578125" style="100"/>
  </cols>
  <sheetData>
    <row r="1" spans="1:4" ht="15.75">
      <c r="A1" s="88"/>
      <c r="B1" s="89" t="s">
        <v>270</v>
      </c>
    </row>
    <row r="2" spans="1:4" ht="15.75">
      <c r="A2" s="88"/>
      <c r="B2" s="89"/>
    </row>
    <row r="3" spans="1:4" ht="15.75">
      <c r="A3" s="88"/>
      <c r="B3" s="89"/>
    </row>
    <row r="4" spans="1:4">
      <c r="A4" s="163" t="s">
        <v>1</v>
      </c>
      <c r="B4" s="163"/>
    </row>
    <row r="5" spans="1:4">
      <c r="A5" s="163" t="s">
        <v>271</v>
      </c>
      <c r="B5" s="163"/>
    </row>
    <row r="6" spans="1:4" ht="15.75" thickBot="1">
      <c r="A6" s="163" t="s">
        <v>3</v>
      </c>
      <c r="B6" s="163"/>
    </row>
    <row r="7" spans="1:4" s="16" customFormat="1" ht="15.75" thickBot="1">
      <c r="A7" s="14"/>
      <c r="B7" s="17" t="s">
        <v>4</v>
      </c>
    </row>
    <row r="8" spans="1:4" s="16" customFormat="1" ht="16.5" thickBot="1">
      <c r="A8" s="18" t="s">
        <v>5</v>
      </c>
      <c r="B8" s="49">
        <v>70524814602.01001</v>
      </c>
      <c r="D8" s="20"/>
    </row>
    <row r="9" spans="1:4" ht="15.75" thickBot="1">
      <c r="A9" s="101"/>
      <c r="B9" s="102"/>
    </row>
    <row r="10" spans="1:4">
      <c r="A10" s="103" t="s">
        <v>272</v>
      </c>
      <c r="B10" s="104">
        <v>35881004727.010002</v>
      </c>
    </row>
    <row r="11" spans="1:4">
      <c r="A11" s="107" t="s">
        <v>273</v>
      </c>
      <c r="B11" s="105">
        <v>6484870431.0224457</v>
      </c>
      <c r="C11" s="106"/>
    </row>
    <row r="12" spans="1:4">
      <c r="A12" s="107" t="s">
        <v>274</v>
      </c>
      <c r="B12" s="105">
        <v>1093880271.9775546</v>
      </c>
      <c r="C12" s="106"/>
    </row>
    <row r="13" spans="1:4">
      <c r="A13" s="107" t="s">
        <v>275</v>
      </c>
      <c r="B13" s="105">
        <v>22422251845.010002</v>
      </c>
      <c r="C13" s="106"/>
    </row>
    <row r="14" spans="1:4" ht="15.75" thickBot="1">
      <c r="A14" s="108" t="s">
        <v>276</v>
      </c>
      <c r="B14" s="109">
        <v>5880002179</v>
      </c>
      <c r="C14" s="106"/>
    </row>
    <row r="15" spans="1:4" ht="15.75" thickBot="1">
      <c r="A15" s="110" t="s">
        <v>277</v>
      </c>
      <c r="B15" s="111">
        <v>34643809875</v>
      </c>
    </row>
    <row r="16" spans="1:4">
      <c r="A16" s="154" t="s">
        <v>275</v>
      </c>
      <c r="B16" s="112">
        <v>28903532958</v>
      </c>
      <c r="C16" s="106"/>
    </row>
    <row r="17" spans="1:3" ht="15.75" thickBot="1">
      <c r="A17" s="153" t="s">
        <v>276</v>
      </c>
      <c r="B17" s="113">
        <v>5740276917</v>
      </c>
      <c r="C17" s="106"/>
    </row>
  </sheetData>
  <mergeCells count="3">
    <mergeCell ref="A4:B4"/>
    <mergeCell ref="A5:B5"/>
    <mergeCell ref="A6:B6"/>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D130"/>
  <sheetViews>
    <sheetView topLeftCell="A3" workbookViewId="0">
      <selection activeCell="B17" sqref="B17"/>
    </sheetView>
  </sheetViews>
  <sheetFormatPr defaultColWidth="11.42578125" defaultRowHeight="15"/>
  <cols>
    <col min="1" max="1" width="100.7109375" style="48" customWidth="1"/>
    <col min="2" max="2" width="20.7109375" style="48" customWidth="1"/>
    <col min="3" max="16384" width="11.42578125" style="48"/>
  </cols>
  <sheetData>
    <row r="1" spans="1:4" ht="15.75">
      <c r="A1" s="88"/>
      <c r="B1" s="89" t="s">
        <v>278</v>
      </c>
    </row>
    <row r="2" spans="1:4" ht="15.75">
      <c r="A2" s="88"/>
      <c r="B2" s="89"/>
    </row>
    <row r="3" spans="1:4" ht="15.75">
      <c r="A3" s="88"/>
      <c r="B3" s="89"/>
    </row>
    <row r="4" spans="1:4">
      <c r="A4" s="163" t="s">
        <v>1</v>
      </c>
      <c r="B4" s="163"/>
    </row>
    <row r="5" spans="1:4">
      <c r="A5" s="163" t="s">
        <v>279</v>
      </c>
      <c r="B5" s="163"/>
    </row>
    <row r="6" spans="1:4">
      <c r="A6" s="163" t="s">
        <v>280</v>
      </c>
      <c r="B6" s="163"/>
    </row>
    <row r="7" spans="1:4" ht="15.75" thickBot="1">
      <c r="A7" s="163" t="s">
        <v>3</v>
      </c>
      <c r="B7" s="163"/>
    </row>
    <row r="8" spans="1:4" s="16" customFormat="1" ht="15.75" thickBot="1">
      <c r="A8" s="14"/>
      <c r="B8" s="17" t="s">
        <v>4</v>
      </c>
    </row>
    <row r="9" spans="1:4" s="16" customFormat="1" ht="16.5" thickBot="1">
      <c r="A9" s="18" t="s">
        <v>5</v>
      </c>
      <c r="B9" s="49">
        <v>70524814601.880005</v>
      </c>
      <c r="D9" s="20"/>
    </row>
    <row r="10" spans="1:4" ht="15.75" thickBot="1"/>
    <row r="11" spans="1:4" ht="15.75" thickBot="1">
      <c r="A11" s="96" t="s">
        <v>281</v>
      </c>
      <c r="B11" s="97">
        <v>36172438039.139999</v>
      </c>
    </row>
    <row r="12" spans="1:4" ht="15.75" thickBot="1">
      <c r="A12" s="90" t="s">
        <v>282</v>
      </c>
      <c r="B12" s="91">
        <v>8370073.0199999996</v>
      </c>
    </row>
    <row r="13" spans="1:4" ht="15.75" thickBot="1">
      <c r="A13" s="92" t="s">
        <v>283</v>
      </c>
      <c r="B13" s="93">
        <v>8370073.0199999996</v>
      </c>
    </row>
    <row r="14" spans="1:4" ht="15.75" thickBot="1">
      <c r="A14" s="90" t="s">
        <v>284</v>
      </c>
      <c r="B14" s="94">
        <v>2502393885.5</v>
      </c>
    </row>
    <row r="15" spans="1:4" ht="15.75" thickBot="1">
      <c r="A15" s="92" t="s">
        <v>285</v>
      </c>
      <c r="B15" s="95">
        <v>1125653778.52</v>
      </c>
    </row>
    <row r="16" spans="1:4" ht="15.75" thickBot="1">
      <c r="A16" s="92" t="s">
        <v>286</v>
      </c>
      <c r="B16" s="95">
        <v>29488231.280000001</v>
      </c>
    </row>
    <row r="17" spans="1:2" ht="15.75" thickBot="1">
      <c r="A17" s="92" t="s">
        <v>287</v>
      </c>
      <c r="B17" s="95">
        <v>1347251875.7</v>
      </c>
    </row>
    <row r="18" spans="1:2" ht="15.75" thickBot="1">
      <c r="A18" s="90" t="s">
        <v>288</v>
      </c>
      <c r="B18" s="94">
        <v>28068498101.07</v>
      </c>
    </row>
    <row r="19" spans="1:2" ht="15.75" thickBot="1">
      <c r="A19" s="92" t="s">
        <v>289</v>
      </c>
      <c r="B19" s="93">
        <v>2586995506.29</v>
      </c>
    </row>
    <row r="20" spans="1:2" ht="15.75" thickBot="1">
      <c r="A20" s="92" t="s">
        <v>290</v>
      </c>
      <c r="B20" s="93">
        <v>19377152110.139999</v>
      </c>
    </row>
    <row r="21" spans="1:2" ht="15.75" thickBot="1">
      <c r="A21" s="92" t="s">
        <v>291</v>
      </c>
      <c r="B21" s="93">
        <v>36521362.200000003</v>
      </c>
    </row>
    <row r="22" spans="1:2" ht="15.75" thickBot="1">
      <c r="A22" s="92" t="s">
        <v>292</v>
      </c>
      <c r="B22" s="93">
        <v>901045443</v>
      </c>
    </row>
    <row r="23" spans="1:2" ht="15.75" thickBot="1">
      <c r="A23" s="92" t="s">
        <v>293</v>
      </c>
      <c r="B23" s="93">
        <v>164815280</v>
      </c>
    </row>
    <row r="24" spans="1:2" ht="15.75" thickBot="1">
      <c r="A24" s="92" t="s">
        <v>294</v>
      </c>
      <c r="B24" s="93">
        <v>409216336</v>
      </c>
    </row>
    <row r="25" spans="1:2" ht="15.75" thickBot="1">
      <c r="A25" s="92" t="s">
        <v>295</v>
      </c>
      <c r="B25" s="93">
        <v>53107826</v>
      </c>
    </row>
    <row r="26" spans="1:2" ht="15.75" thickBot="1">
      <c r="A26" s="92" t="s">
        <v>296</v>
      </c>
      <c r="B26" s="93">
        <v>14464421</v>
      </c>
    </row>
    <row r="27" spans="1:2" ht="15.75" thickBot="1">
      <c r="A27" s="92" t="s">
        <v>297</v>
      </c>
      <c r="B27" s="93">
        <v>23922035</v>
      </c>
    </row>
    <row r="28" spans="1:2" ht="15.75" thickBot="1">
      <c r="A28" s="92" t="s">
        <v>298</v>
      </c>
      <c r="B28" s="93">
        <v>69051285</v>
      </c>
    </row>
    <row r="29" spans="1:2" ht="15.75" thickBot="1">
      <c r="A29" s="92" t="s">
        <v>299</v>
      </c>
      <c r="B29" s="93">
        <v>130133268</v>
      </c>
    </row>
    <row r="30" spans="1:2" ht="15.75" thickBot="1">
      <c r="A30" s="92" t="s">
        <v>300</v>
      </c>
      <c r="B30" s="93">
        <v>58720872</v>
      </c>
    </row>
    <row r="31" spans="1:2" ht="15.75" thickBot="1">
      <c r="A31" s="92" t="s">
        <v>301</v>
      </c>
      <c r="B31" s="93">
        <v>135245122.5</v>
      </c>
    </row>
    <row r="32" spans="1:2" ht="15.75" thickBot="1">
      <c r="A32" s="92" t="s">
        <v>302</v>
      </c>
      <c r="B32" s="93">
        <v>92225566</v>
      </c>
    </row>
    <row r="33" spans="1:2" ht="15.75" thickBot="1">
      <c r="A33" s="92" t="s">
        <v>303</v>
      </c>
      <c r="B33" s="93">
        <v>3011555038</v>
      </c>
    </row>
    <row r="34" spans="1:2" ht="15.75" thickBot="1">
      <c r="A34" s="92" t="s">
        <v>304</v>
      </c>
      <c r="B34" s="93">
        <v>106209448</v>
      </c>
    </row>
    <row r="35" spans="1:2" ht="15.75" thickBot="1">
      <c r="A35" s="92" t="s">
        <v>305</v>
      </c>
      <c r="B35" s="93">
        <v>5230154</v>
      </c>
    </row>
    <row r="36" spans="1:2" ht="15.75" thickBot="1">
      <c r="A36" s="92" t="s">
        <v>306</v>
      </c>
      <c r="B36" s="93">
        <v>400915385.44999999</v>
      </c>
    </row>
    <row r="37" spans="1:2" ht="15.75" thickBot="1">
      <c r="A37" s="92" t="s">
        <v>307</v>
      </c>
      <c r="B37" s="93">
        <v>15547660.59</v>
      </c>
    </row>
    <row r="38" spans="1:2" ht="15.75" thickBot="1">
      <c r="A38" s="92" t="s">
        <v>308</v>
      </c>
      <c r="B38" s="93">
        <v>2420391.75</v>
      </c>
    </row>
    <row r="39" spans="1:2" ht="15.75" thickBot="1">
      <c r="A39" s="92" t="s">
        <v>309</v>
      </c>
      <c r="B39" s="93">
        <v>27219401.02</v>
      </c>
    </row>
    <row r="40" spans="1:2" ht="15.75" thickBot="1">
      <c r="A40" s="92" t="s">
        <v>310</v>
      </c>
      <c r="B40" s="93">
        <v>5039561.84</v>
      </c>
    </row>
    <row r="41" spans="1:2" ht="15.75" thickBot="1">
      <c r="A41" s="92" t="s">
        <v>311</v>
      </c>
      <c r="B41" s="93">
        <v>1739550.47</v>
      </c>
    </row>
    <row r="42" spans="1:2" ht="15.75" thickBot="1">
      <c r="A42" s="92" t="s">
        <v>312</v>
      </c>
      <c r="B42" s="93">
        <v>5294292.9400000004</v>
      </c>
    </row>
    <row r="43" spans="1:2" ht="15.75" thickBot="1">
      <c r="A43" s="92" t="s">
        <v>313</v>
      </c>
      <c r="B43" s="93">
        <v>23679712.420000002</v>
      </c>
    </row>
    <row r="44" spans="1:2" ht="15.75" thickBot="1">
      <c r="A44" s="92" t="s">
        <v>314</v>
      </c>
      <c r="B44" s="93">
        <v>30609367.149999999</v>
      </c>
    </row>
    <row r="45" spans="1:2" ht="15.75" thickBot="1">
      <c r="A45" s="92" t="s">
        <v>315</v>
      </c>
      <c r="B45" s="93">
        <v>12901368.73</v>
      </c>
    </row>
    <row r="46" spans="1:2" ht="15.75" thickBot="1">
      <c r="A46" s="92" t="s">
        <v>316</v>
      </c>
      <c r="B46" s="93">
        <v>3195308.28</v>
      </c>
    </row>
    <row r="47" spans="1:2" ht="15.75" thickBot="1">
      <c r="A47" s="92" t="s">
        <v>317</v>
      </c>
      <c r="B47" s="93">
        <v>4861819.33</v>
      </c>
    </row>
    <row r="48" spans="1:2" ht="15.75" thickBot="1">
      <c r="A48" s="92" t="s">
        <v>318</v>
      </c>
      <c r="B48" s="93">
        <v>4953236.3899999997</v>
      </c>
    </row>
    <row r="49" spans="1:2" ht="15.75" thickBot="1">
      <c r="A49" s="92" t="s">
        <v>319</v>
      </c>
      <c r="B49" s="93">
        <v>5635135.6900000004</v>
      </c>
    </row>
    <row r="50" spans="1:2" ht="15.75" thickBot="1">
      <c r="A50" s="92" t="s">
        <v>320</v>
      </c>
      <c r="B50" s="93">
        <v>6189996</v>
      </c>
    </row>
    <row r="51" spans="1:2" ht="15.75" thickBot="1">
      <c r="A51" s="92" t="s">
        <v>321</v>
      </c>
      <c r="B51" s="93">
        <v>200024560.88999999</v>
      </c>
    </row>
    <row r="52" spans="1:2" ht="15.75" thickBot="1">
      <c r="A52" s="92" t="s">
        <v>322</v>
      </c>
      <c r="B52" s="93">
        <v>142660279</v>
      </c>
    </row>
    <row r="53" spans="1:2" ht="15.75" thickBot="1">
      <c r="A53" s="90" t="s">
        <v>323</v>
      </c>
      <c r="B53" s="94">
        <v>1373322573.6200001</v>
      </c>
    </row>
    <row r="54" spans="1:2" ht="15.75" thickBot="1">
      <c r="A54" s="92" t="s">
        <v>324</v>
      </c>
      <c r="B54" s="93">
        <v>1135257408.48</v>
      </c>
    </row>
    <row r="55" spans="1:2" ht="15.75" thickBot="1">
      <c r="A55" s="92" t="s">
        <v>325</v>
      </c>
      <c r="B55" s="93">
        <v>13669013.18</v>
      </c>
    </row>
    <row r="56" spans="1:2" ht="15.75" thickBot="1">
      <c r="A56" s="92" t="s">
        <v>326</v>
      </c>
      <c r="B56" s="93">
        <v>33017453.510000002</v>
      </c>
    </row>
    <row r="57" spans="1:2" ht="15.75" thickBot="1">
      <c r="A57" s="92" t="s">
        <v>327</v>
      </c>
      <c r="B57" s="93">
        <v>20477775</v>
      </c>
    </row>
    <row r="58" spans="1:2" ht="15.75" thickBot="1">
      <c r="A58" s="92" t="s">
        <v>328</v>
      </c>
      <c r="B58" s="93">
        <v>4754554.91</v>
      </c>
    </row>
    <row r="59" spans="1:2" ht="15.75" thickBot="1">
      <c r="A59" s="92" t="s">
        <v>329</v>
      </c>
      <c r="B59" s="93">
        <v>5415578.7800000003</v>
      </c>
    </row>
    <row r="60" spans="1:2" ht="15.75" thickBot="1">
      <c r="A60" s="92" t="s">
        <v>330</v>
      </c>
      <c r="B60" s="93">
        <v>51302350</v>
      </c>
    </row>
    <row r="61" spans="1:2" ht="15.75" thickBot="1">
      <c r="A61" s="92" t="s">
        <v>331</v>
      </c>
      <c r="B61" s="93">
        <v>14028446</v>
      </c>
    </row>
    <row r="62" spans="1:2" ht="15.75" thickBot="1">
      <c r="A62" s="92" t="s">
        <v>332</v>
      </c>
      <c r="B62" s="93">
        <v>27647196.620000001</v>
      </c>
    </row>
    <row r="63" spans="1:2" ht="15.75" thickBot="1">
      <c r="A63" s="92" t="s">
        <v>333</v>
      </c>
      <c r="B63" s="93">
        <v>27652779.140000001</v>
      </c>
    </row>
    <row r="64" spans="1:2" ht="15.75" thickBot="1">
      <c r="A64" s="92" t="s">
        <v>334</v>
      </c>
      <c r="B64" s="93">
        <v>40100018</v>
      </c>
    </row>
    <row r="65" spans="1:2" ht="15.75" thickBot="1">
      <c r="A65" s="90" t="s">
        <v>335</v>
      </c>
      <c r="B65" s="94">
        <v>4219853405.9299998</v>
      </c>
    </row>
    <row r="66" spans="1:2" ht="15.75" thickBot="1">
      <c r="A66" s="92" t="s">
        <v>336</v>
      </c>
      <c r="B66" s="95">
        <v>4219853405.9299998</v>
      </c>
    </row>
    <row r="67" spans="1:2" ht="15.75" thickBot="1">
      <c r="A67" s="98" t="s">
        <v>337</v>
      </c>
      <c r="B67" s="99">
        <v>6230408333.0800009</v>
      </c>
    </row>
    <row r="68" spans="1:2" ht="15.75" thickBot="1">
      <c r="A68" s="90" t="s">
        <v>338</v>
      </c>
      <c r="B68" s="94">
        <v>3111658059.5</v>
      </c>
    </row>
    <row r="69" spans="1:2" ht="15.75" thickBot="1">
      <c r="A69" s="92" t="s">
        <v>339</v>
      </c>
      <c r="B69" s="95">
        <v>581702194.20000005</v>
      </c>
    </row>
    <row r="70" spans="1:2" ht="15.75" thickBot="1">
      <c r="A70" s="92" t="s">
        <v>340</v>
      </c>
      <c r="B70" s="95">
        <v>2529955865.3000002</v>
      </c>
    </row>
    <row r="71" spans="1:2" ht="15.75" thickBot="1">
      <c r="A71" s="90" t="s">
        <v>341</v>
      </c>
      <c r="B71" s="94">
        <v>3057300871.3499999</v>
      </c>
    </row>
    <row r="72" spans="1:2" ht="15.75" thickBot="1">
      <c r="A72" s="92" t="s">
        <v>342</v>
      </c>
      <c r="B72" s="95">
        <v>1400000000</v>
      </c>
    </row>
    <row r="73" spans="1:2" ht="15.75" thickBot="1">
      <c r="A73" s="92" t="s">
        <v>343</v>
      </c>
      <c r="B73" s="95">
        <v>98831499.420000002</v>
      </c>
    </row>
    <row r="74" spans="1:2" ht="15.75" thickBot="1">
      <c r="A74" s="92" t="s">
        <v>344</v>
      </c>
      <c r="B74" s="93">
        <v>11684375</v>
      </c>
    </row>
    <row r="75" spans="1:2" ht="15.75" thickBot="1">
      <c r="A75" s="92" t="s">
        <v>345</v>
      </c>
      <c r="B75" s="93">
        <v>1459716312</v>
      </c>
    </row>
    <row r="76" spans="1:2" ht="15.75" thickBot="1">
      <c r="A76" s="92" t="s">
        <v>346</v>
      </c>
      <c r="B76" s="93">
        <v>56068684.93</v>
      </c>
    </row>
    <row r="77" spans="1:2" ht="15.75" thickBot="1">
      <c r="A77" s="92" t="s">
        <v>347</v>
      </c>
      <c r="B77" s="93">
        <v>31000000</v>
      </c>
    </row>
    <row r="78" spans="1:2" ht="15.75" thickBot="1">
      <c r="A78" s="90" t="s">
        <v>348</v>
      </c>
      <c r="B78" s="94">
        <v>35686804.890000001</v>
      </c>
    </row>
    <row r="79" spans="1:2" ht="15.75" thickBot="1">
      <c r="A79" s="92" t="s">
        <v>349</v>
      </c>
      <c r="B79" s="95">
        <v>35686804.890000001</v>
      </c>
    </row>
    <row r="80" spans="1:2" ht="15.75" thickBot="1">
      <c r="A80" s="90" t="s">
        <v>350</v>
      </c>
      <c r="B80" s="94">
        <v>25762597.34</v>
      </c>
    </row>
    <row r="81" spans="1:2" ht="15.75" thickBot="1">
      <c r="A81" s="92" t="s">
        <v>351</v>
      </c>
      <c r="B81" s="95">
        <v>25762597.34</v>
      </c>
    </row>
    <row r="82" spans="1:2" ht="15.75" thickBot="1">
      <c r="A82" s="98" t="s">
        <v>352</v>
      </c>
      <c r="B82" s="99">
        <v>7852835418.5799999</v>
      </c>
    </row>
    <row r="83" spans="1:2" ht="15.75" thickBot="1">
      <c r="A83" s="90" t="s">
        <v>353</v>
      </c>
      <c r="B83" s="94">
        <v>364749562.69</v>
      </c>
    </row>
    <row r="84" spans="1:2" ht="15.75" thickBot="1">
      <c r="A84" s="92" t="s">
        <v>354</v>
      </c>
      <c r="B84" s="93">
        <v>119958430.13</v>
      </c>
    </row>
    <row r="85" spans="1:2" ht="15.75" thickBot="1">
      <c r="A85" s="92" t="s">
        <v>355</v>
      </c>
      <c r="B85" s="93">
        <v>51572630</v>
      </c>
    </row>
    <row r="86" spans="1:2" ht="15.75" thickBot="1">
      <c r="A86" s="92" t="s">
        <v>356</v>
      </c>
      <c r="B86" s="93">
        <v>57617825.530000001</v>
      </c>
    </row>
    <row r="87" spans="1:2" ht="15.75" thickBot="1">
      <c r="A87" s="92" t="s">
        <v>357</v>
      </c>
      <c r="B87" s="93">
        <v>9609012.5600000005</v>
      </c>
    </row>
    <row r="88" spans="1:2" ht="15.75" thickBot="1">
      <c r="A88" s="92" t="s">
        <v>358</v>
      </c>
      <c r="B88" s="93">
        <v>85991664.469999999</v>
      </c>
    </row>
    <row r="89" spans="1:2" ht="15.75" thickBot="1">
      <c r="A89" s="92" t="s">
        <v>359</v>
      </c>
      <c r="B89" s="93">
        <v>40000000</v>
      </c>
    </row>
    <row r="90" spans="1:2" ht="15.75" thickBot="1">
      <c r="A90" s="90" t="s">
        <v>360</v>
      </c>
      <c r="B90" s="94">
        <v>82516893.319999993</v>
      </c>
    </row>
    <row r="91" spans="1:2" ht="15.75" thickBot="1">
      <c r="A91" s="92" t="s">
        <v>361</v>
      </c>
      <c r="B91" s="95">
        <v>60092656.82</v>
      </c>
    </row>
    <row r="92" spans="1:2" ht="15.75" thickBot="1">
      <c r="A92" s="92" t="s">
        <v>362</v>
      </c>
      <c r="B92" s="95">
        <v>22424236.5</v>
      </c>
    </row>
    <row r="93" spans="1:2" ht="15.75" thickBot="1">
      <c r="A93" s="90" t="s">
        <v>363</v>
      </c>
      <c r="B93" s="94">
        <v>6295622533.3800001</v>
      </c>
    </row>
    <row r="94" spans="1:2" ht="15.75" thickBot="1">
      <c r="A94" s="92" t="s">
        <v>364</v>
      </c>
      <c r="B94" s="93">
        <v>5129324853.8500004</v>
      </c>
    </row>
    <row r="95" spans="1:2" ht="15.75" thickBot="1">
      <c r="A95" s="92" t="s">
        <v>365</v>
      </c>
      <c r="B95" s="93">
        <v>443379096.79000002</v>
      </c>
    </row>
    <row r="96" spans="1:2" ht="15.75" thickBot="1">
      <c r="A96" s="92" t="s">
        <v>366</v>
      </c>
      <c r="B96" s="93">
        <v>239811262.74000001</v>
      </c>
    </row>
    <row r="97" spans="1:2" ht="15.75" thickBot="1">
      <c r="A97" s="92" t="s">
        <v>367</v>
      </c>
      <c r="B97" s="93">
        <v>483107320</v>
      </c>
    </row>
    <row r="98" spans="1:2" ht="15.75" thickBot="1">
      <c r="A98" s="90" t="s">
        <v>368</v>
      </c>
      <c r="B98" s="94">
        <v>305016686.19</v>
      </c>
    </row>
    <row r="99" spans="1:2" ht="15.75" thickBot="1">
      <c r="A99" s="92" t="s">
        <v>369</v>
      </c>
      <c r="B99" s="95">
        <v>280016686.19</v>
      </c>
    </row>
    <row r="100" spans="1:2" ht="15.75" thickBot="1">
      <c r="A100" s="92" t="s">
        <v>370</v>
      </c>
      <c r="B100" s="95">
        <v>25000000</v>
      </c>
    </row>
    <row r="101" spans="1:2" ht="15.75" thickBot="1">
      <c r="A101" s="90" t="s">
        <v>371</v>
      </c>
      <c r="B101" s="94">
        <v>749929743</v>
      </c>
    </row>
    <row r="102" spans="1:2" ht="15.75" thickBot="1">
      <c r="A102" s="92" t="s">
        <v>372</v>
      </c>
      <c r="B102" s="95">
        <v>749929743</v>
      </c>
    </row>
    <row r="103" spans="1:2" ht="15.75" thickBot="1">
      <c r="A103" s="90" t="s">
        <v>373</v>
      </c>
      <c r="B103" s="94">
        <v>55000000</v>
      </c>
    </row>
    <row r="104" spans="1:2" ht="15.75" thickBot="1">
      <c r="A104" s="92" t="s">
        <v>374</v>
      </c>
      <c r="B104" s="95">
        <v>55000000</v>
      </c>
    </row>
    <row r="105" spans="1:2" ht="15.75" thickBot="1">
      <c r="A105" s="98" t="s">
        <v>375</v>
      </c>
      <c r="B105" s="99">
        <v>8648853715.079998</v>
      </c>
    </row>
    <row r="106" spans="1:2" ht="15.75" thickBot="1">
      <c r="A106" s="90" t="s">
        <v>376</v>
      </c>
      <c r="B106" s="94">
        <v>1297057418.5599985</v>
      </c>
    </row>
    <row r="107" spans="1:2" ht="15.75" thickBot="1">
      <c r="A107" s="92" t="s">
        <v>377</v>
      </c>
      <c r="B107" s="95">
        <v>16069203.82</v>
      </c>
    </row>
    <row r="108" spans="1:2" ht="15.75" thickBot="1">
      <c r="A108" s="92" t="s">
        <v>378</v>
      </c>
      <c r="B108" s="93">
        <v>327103150</v>
      </c>
    </row>
    <row r="109" spans="1:2" ht="15.75" thickBot="1">
      <c r="A109" s="92" t="s">
        <v>379</v>
      </c>
      <c r="B109" s="93">
        <v>55999999.890000001</v>
      </c>
    </row>
    <row r="110" spans="1:2" ht="15.75" thickBot="1">
      <c r="A110" s="92" t="s">
        <v>380</v>
      </c>
      <c r="B110" s="93">
        <v>446924554.12</v>
      </c>
    </row>
    <row r="111" spans="1:2" ht="15.75" thickBot="1">
      <c r="A111" s="92" t="s">
        <v>381</v>
      </c>
      <c r="B111" s="93">
        <v>13296685.66</v>
      </c>
    </row>
    <row r="112" spans="1:2" ht="15.75" thickBot="1">
      <c r="A112" s="92" t="s">
        <v>382</v>
      </c>
      <c r="B112" s="93">
        <v>75441750.209999993</v>
      </c>
    </row>
    <row r="113" spans="1:2" ht="15.75" thickBot="1">
      <c r="A113" s="92" t="s">
        <v>383</v>
      </c>
      <c r="B113" s="93">
        <v>7436513</v>
      </c>
    </row>
    <row r="114" spans="1:2" ht="15.75" thickBot="1">
      <c r="A114" s="92" t="s">
        <v>384</v>
      </c>
      <c r="B114" s="93">
        <v>354785561.86000001</v>
      </c>
    </row>
    <row r="115" spans="1:2" ht="15.75" thickBot="1">
      <c r="A115" s="90" t="s">
        <v>385</v>
      </c>
      <c r="B115" s="94">
        <v>431143110.74000001</v>
      </c>
    </row>
    <row r="116" spans="1:2" ht="15.75" thickBot="1">
      <c r="A116" s="92" t="s">
        <v>386</v>
      </c>
      <c r="B116" s="93">
        <v>96122851.719999999</v>
      </c>
    </row>
    <row r="117" spans="1:2" ht="15.75" thickBot="1">
      <c r="A117" s="92" t="s">
        <v>387</v>
      </c>
      <c r="B117" s="93">
        <v>6905000</v>
      </c>
    </row>
    <row r="118" spans="1:2" ht="15.75" thickBot="1">
      <c r="A118" s="92" t="s">
        <v>388</v>
      </c>
      <c r="B118" s="93">
        <v>25060259.02</v>
      </c>
    </row>
    <row r="119" spans="1:2" ht="15.75" thickBot="1">
      <c r="A119" s="92" t="s">
        <v>389</v>
      </c>
      <c r="B119" s="93">
        <v>303055000</v>
      </c>
    </row>
    <row r="120" spans="1:2" ht="15.75" thickBot="1">
      <c r="A120" s="90" t="s">
        <v>390</v>
      </c>
      <c r="B120" s="94">
        <v>6839627005.5200005</v>
      </c>
    </row>
    <row r="121" spans="1:2" ht="15.75" thickBot="1">
      <c r="A121" s="92" t="s">
        <v>391</v>
      </c>
      <c r="B121" s="93">
        <v>4909337316.1499996</v>
      </c>
    </row>
    <row r="122" spans="1:2" ht="15.75" thickBot="1">
      <c r="A122" s="92" t="s">
        <v>392</v>
      </c>
      <c r="B122" s="93">
        <v>1930289689.3699999</v>
      </c>
    </row>
    <row r="123" spans="1:2" ht="15.75" thickBot="1">
      <c r="A123" s="90" t="s">
        <v>393</v>
      </c>
      <c r="B123" s="94">
        <v>33580987.530000001</v>
      </c>
    </row>
    <row r="124" spans="1:2" ht="15.75" thickBot="1">
      <c r="A124" s="92" t="s">
        <v>394</v>
      </c>
      <c r="B124" s="95">
        <v>7488224.4000000004</v>
      </c>
    </row>
    <row r="125" spans="1:2" ht="15.75" thickBot="1">
      <c r="A125" s="92" t="s">
        <v>395</v>
      </c>
      <c r="B125" s="95">
        <v>26092763.129999999</v>
      </c>
    </row>
    <row r="126" spans="1:2" ht="15.75" thickBot="1">
      <c r="A126" s="90" t="s">
        <v>396</v>
      </c>
      <c r="B126" s="94">
        <v>47445192.729999997</v>
      </c>
    </row>
    <row r="127" spans="1:2" ht="15.75" thickBot="1">
      <c r="A127" s="92" t="s">
        <v>397</v>
      </c>
      <c r="B127" s="95">
        <v>47445192.729999997</v>
      </c>
    </row>
    <row r="128" spans="1:2" ht="15.75" thickBot="1">
      <c r="A128" s="98" t="s">
        <v>398</v>
      </c>
      <c r="B128" s="99">
        <v>11620279096</v>
      </c>
    </row>
    <row r="129" spans="1:2" ht="15.75" thickBot="1">
      <c r="A129" s="90" t="s">
        <v>399</v>
      </c>
      <c r="B129" s="94">
        <v>11620279096</v>
      </c>
    </row>
    <row r="130" spans="1:2" ht="15.75" thickBot="1">
      <c r="A130" s="92" t="s">
        <v>400</v>
      </c>
      <c r="B130" s="95">
        <v>11620279096</v>
      </c>
    </row>
  </sheetData>
  <mergeCells count="4">
    <mergeCell ref="A4:B4"/>
    <mergeCell ref="A5:B5"/>
    <mergeCell ref="A6:B6"/>
    <mergeCell ref="A7:B7"/>
  </mergeCells>
  <pageMargins left="0.70866141732283472" right="0.70866141732283472" top="0.74803149606299213" bottom="0.74803149606299213" header="0.31496062992125984" footer="0.31496062992125984"/>
  <pageSetup scale="6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D35"/>
  <sheetViews>
    <sheetView topLeftCell="A6" workbookViewId="0">
      <selection activeCell="E20" sqref="E20"/>
    </sheetView>
  </sheetViews>
  <sheetFormatPr defaultColWidth="9.140625" defaultRowHeight="15"/>
  <cols>
    <col min="1" max="1" width="103.85546875" style="16" customWidth="1"/>
    <col min="2" max="2" width="20.7109375" style="23" customWidth="1"/>
    <col min="3" max="234" width="9.140625" style="16"/>
    <col min="235" max="235" width="5.85546875" style="16" customWidth="1"/>
    <col min="236" max="236" width="69.5703125" style="16" bestFit="1" customWidth="1"/>
    <col min="237" max="237" width="17.140625" style="16" customWidth="1"/>
    <col min="238" max="490" width="9.140625" style="16"/>
    <col min="491" max="491" width="5.85546875" style="16" customWidth="1"/>
    <col min="492" max="492" width="69.5703125" style="16" bestFit="1" customWidth="1"/>
    <col min="493" max="493" width="17.140625" style="16" customWidth="1"/>
    <col min="494" max="746" width="9.140625" style="16"/>
    <col min="747" max="747" width="5.85546875" style="16" customWidth="1"/>
    <col min="748" max="748" width="69.5703125" style="16" bestFit="1" customWidth="1"/>
    <col min="749" max="749" width="17.140625" style="16" customWidth="1"/>
    <col min="750" max="1002" width="9.140625" style="16"/>
    <col min="1003" max="1003" width="5.85546875" style="16" customWidth="1"/>
    <col min="1004" max="1004" width="69.5703125" style="16" bestFit="1" customWidth="1"/>
    <col min="1005" max="1005" width="17.140625" style="16" customWidth="1"/>
    <col min="1006" max="1258" width="9.140625" style="16"/>
    <col min="1259" max="1259" width="5.85546875" style="16" customWidth="1"/>
    <col min="1260" max="1260" width="69.5703125" style="16" bestFit="1" customWidth="1"/>
    <col min="1261" max="1261" width="17.140625" style="16" customWidth="1"/>
    <col min="1262" max="1514" width="9.140625" style="16"/>
    <col min="1515" max="1515" width="5.85546875" style="16" customWidth="1"/>
    <col min="1516" max="1516" width="69.5703125" style="16" bestFit="1" customWidth="1"/>
    <col min="1517" max="1517" width="17.140625" style="16" customWidth="1"/>
    <col min="1518" max="1770" width="9.140625" style="16"/>
    <col min="1771" max="1771" width="5.85546875" style="16" customWidth="1"/>
    <col min="1772" max="1772" width="69.5703125" style="16" bestFit="1" customWidth="1"/>
    <col min="1773" max="1773" width="17.140625" style="16" customWidth="1"/>
    <col min="1774" max="2026" width="9.140625" style="16"/>
    <col min="2027" max="2027" width="5.85546875" style="16" customWidth="1"/>
    <col min="2028" max="2028" width="69.5703125" style="16" bestFit="1" customWidth="1"/>
    <col min="2029" max="2029" width="17.140625" style="16" customWidth="1"/>
    <col min="2030" max="2282" width="9.140625" style="16"/>
    <col min="2283" max="2283" width="5.85546875" style="16" customWidth="1"/>
    <col min="2284" max="2284" width="69.5703125" style="16" bestFit="1" customWidth="1"/>
    <col min="2285" max="2285" width="17.140625" style="16" customWidth="1"/>
    <col min="2286" max="2538" width="9.140625" style="16"/>
    <col min="2539" max="2539" width="5.85546875" style="16" customWidth="1"/>
    <col min="2540" max="2540" width="69.5703125" style="16" bestFit="1" customWidth="1"/>
    <col min="2541" max="2541" width="17.140625" style="16" customWidth="1"/>
    <col min="2542" max="2794" width="9.140625" style="16"/>
    <col min="2795" max="2795" width="5.85546875" style="16" customWidth="1"/>
    <col min="2796" max="2796" width="69.5703125" style="16" bestFit="1" customWidth="1"/>
    <col min="2797" max="2797" width="17.140625" style="16" customWidth="1"/>
    <col min="2798" max="3050" width="9.140625" style="16"/>
    <col min="3051" max="3051" width="5.85546875" style="16" customWidth="1"/>
    <col min="3052" max="3052" width="69.5703125" style="16" bestFit="1" customWidth="1"/>
    <col min="3053" max="3053" width="17.140625" style="16" customWidth="1"/>
    <col min="3054" max="3306" width="9.140625" style="16"/>
    <col min="3307" max="3307" width="5.85546875" style="16" customWidth="1"/>
    <col min="3308" max="3308" width="69.5703125" style="16" bestFit="1" customWidth="1"/>
    <col min="3309" max="3309" width="17.140625" style="16" customWidth="1"/>
    <col min="3310" max="3562" width="9.140625" style="16"/>
    <col min="3563" max="3563" width="5.85546875" style="16" customWidth="1"/>
    <col min="3564" max="3564" width="69.5703125" style="16" bestFit="1" customWidth="1"/>
    <col min="3565" max="3565" width="17.140625" style="16" customWidth="1"/>
    <col min="3566" max="3818" width="9.140625" style="16"/>
    <col min="3819" max="3819" width="5.85546875" style="16" customWidth="1"/>
    <col min="3820" max="3820" width="69.5703125" style="16" bestFit="1" customWidth="1"/>
    <col min="3821" max="3821" width="17.140625" style="16" customWidth="1"/>
    <col min="3822" max="4074" width="9.140625" style="16"/>
    <col min="4075" max="4075" width="5.85546875" style="16" customWidth="1"/>
    <col min="4076" max="4076" width="69.5703125" style="16" bestFit="1" customWidth="1"/>
    <col min="4077" max="4077" width="17.140625" style="16" customWidth="1"/>
    <col min="4078" max="4330" width="9.140625" style="16"/>
    <col min="4331" max="4331" width="5.85546875" style="16" customWidth="1"/>
    <col min="4332" max="4332" width="69.5703125" style="16" bestFit="1" customWidth="1"/>
    <col min="4333" max="4333" width="17.140625" style="16" customWidth="1"/>
    <col min="4334" max="4586" width="9.140625" style="16"/>
    <col min="4587" max="4587" width="5.85546875" style="16" customWidth="1"/>
    <col min="4588" max="4588" width="69.5703125" style="16" bestFit="1" customWidth="1"/>
    <col min="4589" max="4589" width="17.140625" style="16" customWidth="1"/>
    <col min="4590" max="4842" width="9.140625" style="16"/>
    <col min="4843" max="4843" width="5.85546875" style="16" customWidth="1"/>
    <col min="4844" max="4844" width="69.5703125" style="16" bestFit="1" customWidth="1"/>
    <col min="4845" max="4845" width="17.140625" style="16" customWidth="1"/>
    <col min="4846" max="5098" width="9.140625" style="16"/>
    <col min="5099" max="5099" width="5.85546875" style="16" customWidth="1"/>
    <col min="5100" max="5100" width="69.5703125" style="16" bestFit="1" customWidth="1"/>
    <col min="5101" max="5101" width="17.140625" style="16" customWidth="1"/>
    <col min="5102" max="5354" width="9.140625" style="16"/>
    <col min="5355" max="5355" width="5.85546875" style="16" customWidth="1"/>
    <col min="5356" max="5356" width="69.5703125" style="16" bestFit="1" customWidth="1"/>
    <col min="5357" max="5357" width="17.140625" style="16" customWidth="1"/>
    <col min="5358" max="5610" width="9.140625" style="16"/>
    <col min="5611" max="5611" width="5.85546875" style="16" customWidth="1"/>
    <col min="5612" max="5612" width="69.5703125" style="16" bestFit="1" customWidth="1"/>
    <col min="5613" max="5613" width="17.140625" style="16" customWidth="1"/>
    <col min="5614" max="5866" width="9.140625" style="16"/>
    <col min="5867" max="5867" width="5.85546875" style="16" customWidth="1"/>
    <col min="5868" max="5868" width="69.5703125" style="16" bestFit="1" customWidth="1"/>
    <col min="5869" max="5869" width="17.140625" style="16" customWidth="1"/>
    <col min="5870" max="6122" width="9.140625" style="16"/>
    <col min="6123" max="6123" width="5.85546875" style="16" customWidth="1"/>
    <col min="6124" max="6124" width="69.5703125" style="16" bestFit="1" customWidth="1"/>
    <col min="6125" max="6125" width="17.140625" style="16" customWidth="1"/>
    <col min="6126" max="6378" width="9.140625" style="16"/>
    <col min="6379" max="6379" width="5.85546875" style="16" customWidth="1"/>
    <col min="6380" max="6380" width="69.5703125" style="16" bestFit="1" customWidth="1"/>
    <col min="6381" max="6381" width="17.140625" style="16" customWidth="1"/>
    <col min="6382" max="6634" width="9.140625" style="16"/>
    <col min="6635" max="6635" width="5.85546875" style="16" customWidth="1"/>
    <col min="6636" max="6636" width="69.5703125" style="16" bestFit="1" customWidth="1"/>
    <col min="6637" max="6637" width="17.140625" style="16" customWidth="1"/>
    <col min="6638" max="6890" width="9.140625" style="16"/>
    <col min="6891" max="6891" width="5.85546875" style="16" customWidth="1"/>
    <col min="6892" max="6892" width="69.5703125" style="16" bestFit="1" customWidth="1"/>
    <col min="6893" max="6893" width="17.140625" style="16" customWidth="1"/>
    <col min="6894" max="7146" width="9.140625" style="16"/>
    <col min="7147" max="7147" width="5.85546875" style="16" customWidth="1"/>
    <col min="7148" max="7148" width="69.5703125" style="16" bestFit="1" customWidth="1"/>
    <col min="7149" max="7149" width="17.140625" style="16" customWidth="1"/>
    <col min="7150" max="7402" width="9.140625" style="16"/>
    <col min="7403" max="7403" width="5.85546875" style="16" customWidth="1"/>
    <col min="7404" max="7404" width="69.5703125" style="16" bestFit="1" customWidth="1"/>
    <col min="7405" max="7405" width="17.140625" style="16" customWidth="1"/>
    <col min="7406" max="7658" width="9.140625" style="16"/>
    <col min="7659" max="7659" width="5.85546875" style="16" customWidth="1"/>
    <col min="7660" max="7660" width="69.5703125" style="16" bestFit="1" customWidth="1"/>
    <col min="7661" max="7661" width="17.140625" style="16" customWidth="1"/>
    <col min="7662" max="7914" width="9.140625" style="16"/>
    <col min="7915" max="7915" width="5.85546875" style="16" customWidth="1"/>
    <col min="7916" max="7916" width="69.5703125" style="16" bestFit="1" customWidth="1"/>
    <col min="7917" max="7917" width="17.140625" style="16" customWidth="1"/>
    <col min="7918" max="8170" width="9.140625" style="16"/>
    <col min="8171" max="8171" width="5.85546875" style="16" customWidth="1"/>
    <col min="8172" max="8172" width="69.5703125" style="16" bestFit="1" customWidth="1"/>
    <col min="8173" max="8173" width="17.140625" style="16" customWidth="1"/>
    <col min="8174" max="8426" width="9.140625" style="16"/>
    <col min="8427" max="8427" width="5.85546875" style="16" customWidth="1"/>
    <col min="8428" max="8428" width="69.5703125" style="16" bestFit="1" customWidth="1"/>
    <col min="8429" max="8429" width="17.140625" style="16" customWidth="1"/>
    <col min="8430" max="8682" width="9.140625" style="16"/>
    <col min="8683" max="8683" width="5.85546875" style="16" customWidth="1"/>
    <col min="8684" max="8684" width="69.5703125" style="16" bestFit="1" customWidth="1"/>
    <col min="8685" max="8685" width="17.140625" style="16" customWidth="1"/>
    <col min="8686" max="8938" width="9.140625" style="16"/>
    <col min="8939" max="8939" width="5.85546875" style="16" customWidth="1"/>
    <col min="8940" max="8940" width="69.5703125" style="16" bestFit="1" customWidth="1"/>
    <col min="8941" max="8941" width="17.140625" style="16" customWidth="1"/>
    <col min="8942" max="9194" width="9.140625" style="16"/>
    <col min="9195" max="9195" width="5.85546875" style="16" customWidth="1"/>
    <col min="9196" max="9196" width="69.5703125" style="16" bestFit="1" customWidth="1"/>
    <col min="9197" max="9197" width="17.140625" style="16" customWidth="1"/>
    <col min="9198" max="9450" width="9.140625" style="16"/>
    <col min="9451" max="9451" width="5.85546875" style="16" customWidth="1"/>
    <col min="9452" max="9452" width="69.5703125" style="16" bestFit="1" customWidth="1"/>
    <col min="9453" max="9453" width="17.140625" style="16" customWidth="1"/>
    <col min="9454" max="9706" width="9.140625" style="16"/>
    <col min="9707" max="9707" width="5.85546875" style="16" customWidth="1"/>
    <col min="9708" max="9708" width="69.5703125" style="16" bestFit="1" customWidth="1"/>
    <col min="9709" max="9709" width="17.140625" style="16" customWidth="1"/>
    <col min="9710" max="9962" width="9.140625" style="16"/>
    <col min="9963" max="9963" width="5.85546875" style="16" customWidth="1"/>
    <col min="9964" max="9964" width="69.5703125" style="16" bestFit="1" customWidth="1"/>
    <col min="9965" max="9965" width="17.140625" style="16" customWidth="1"/>
    <col min="9966" max="10218" width="9.140625" style="16"/>
    <col min="10219" max="10219" width="5.85546875" style="16" customWidth="1"/>
    <col min="10220" max="10220" width="69.5703125" style="16" bestFit="1" customWidth="1"/>
    <col min="10221" max="10221" width="17.140625" style="16" customWidth="1"/>
    <col min="10222" max="10474" width="9.140625" style="16"/>
    <col min="10475" max="10475" width="5.85546875" style="16" customWidth="1"/>
    <col min="10476" max="10476" width="69.5703125" style="16" bestFit="1" customWidth="1"/>
    <col min="10477" max="10477" width="17.140625" style="16" customWidth="1"/>
    <col min="10478" max="10730" width="9.140625" style="16"/>
    <col min="10731" max="10731" width="5.85546875" style="16" customWidth="1"/>
    <col min="10732" max="10732" width="69.5703125" style="16" bestFit="1" customWidth="1"/>
    <col min="10733" max="10733" width="17.140625" style="16" customWidth="1"/>
    <col min="10734" max="10986" width="9.140625" style="16"/>
    <col min="10987" max="10987" width="5.85546875" style="16" customWidth="1"/>
    <col min="10988" max="10988" width="69.5703125" style="16" bestFit="1" customWidth="1"/>
    <col min="10989" max="10989" width="17.140625" style="16" customWidth="1"/>
    <col min="10990" max="11242" width="9.140625" style="16"/>
    <col min="11243" max="11243" width="5.85546875" style="16" customWidth="1"/>
    <col min="11244" max="11244" width="69.5703125" style="16" bestFit="1" customWidth="1"/>
    <col min="11245" max="11245" width="17.140625" style="16" customWidth="1"/>
    <col min="11246" max="11498" width="9.140625" style="16"/>
    <col min="11499" max="11499" width="5.85546875" style="16" customWidth="1"/>
    <col min="11500" max="11500" width="69.5703125" style="16" bestFit="1" customWidth="1"/>
    <col min="11501" max="11501" width="17.140625" style="16" customWidth="1"/>
    <col min="11502" max="11754" width="9.140625" style="16"/>
    <col min="11755" max="11755" width="5.85546875" style="16" customWidth="1"/>
    <col min="11756" max="11756" width="69.5703125" style="16" bestFit="1" customWidth="1"/>
    <col min="11757" max="11757" width="17.140625" style="16" customWidth="1"/>
    <col min="11758" max="12010" width="9.140625" style="16"/>
    <col min="12011" max="12011" width="5.85546875" style="16" customWidth="1"/>
    <col min="12012" max="12012" width="69.5703125" style="16" bestFit="1" customWidth="1"/>
    <col min="12013" max="12013" width="17.140625" style="16" customWidth="1"/>
    <col min="12014" max="12266" width="9.140625" style="16"/>
    <col min="12267" max="12267" width="5.85546875" style="16" customWidth="1"/>
    <col min="12268" max="12268" width="69.5703125" style="16" bestFit="1" customWidth="1"/>
    <col min="12269" max="12269" width="17.140625" style="16" customWidth="1"/>
    <col min="12270" max="12522" width="9.140625" style="16"/>
    <col min="12523" max="12523" width="5.85546875" style="16" customWidth="1"/>
    <col min="12524" max="12524" width="69.5703125" style="16" bestFit="1" customWidth="1"/>
    <col min="12525" max="12525" width="17.140625" style="16" customWidth="1"/>
    <col min="12526" max="12778" width="9.140625" style="16"/>
    <col min="12779" max="12779" width="5.85546875" style="16" customWidth="1"/>
    <col min="12780" max="12780" width="69.5703125" style="16" bestFit="1" customWidth="1"/>
    <col min="12781" max="12781" width="17.140625" style="16" customWidth="1"/>
    <col min="12782" max="13034" width="9.140625" style="16"/>
    <col min="13035" max="13035" width="5.85546875" style="16" customWidth="1"/>
    <col min="13036" max="13036" width="69.5703125" style="16" bestFit="1" customWidth="1"/>
    <col min="13037" max="13037" width="17.140625" style="16" customWidth="1"/>
    <col min="13038" max="13290" width="9.140625" style="16"/>
    <col min="13291" max="13291" width="5.85546875" style="16" customWidth="1"/>
    <col min="13292" max="13292" width="69.5703125" style="16" bestFit="1" customWidth="1"/>
    <col min="13293" max="13293" width="17.140625" style="16" customWidth="1"/>
    <col min="13294" max="13546" width="9.140625" style="16"/>
    <col min="13547" max="13547" width="5.85546875" style="16" customWidth="1"/>
    <col min="13548" max="13548" width="69.5703125" style="16" bestFit="1" customWidth="1"/>
    <col min="13549" max="13549" width="17.140625" style="16" customWidth="1"/>
    <col min="13550" max="13802" width="9.140625" style="16"/>
    <col min="13803" max="13803" width="5.85546875" style="16" customWidth="1"/>
    <col min="13804" max="13804" width="69.5703125" style="16" bestFit="1" customWidth="1"/>
    <col min="13805" max="13805" width="17.140625" style="16" customWidth="1"/>
    <col min="13806" max="14058" width="9.140625" style="16"/>
    <col min="14059" max="14059" width="5.85546875" style="16" customWidth="1"/>
    <col min="14060" max="14060" width="69.5703125" style="16" bestFit="1" customWidth="1"/>
    <col min="14061" max="14061" width="17.140625" style="16" customWidth="1"/>
    <col min="14062" max="14314" width="9.140625" style="16"/>
    <col min="14315" max="14315" width="5.85546875" style="16" customWidth="1"/>
    <col min="14316" max="14316" width="69.5703125" style="16" bestFit="1" customWidth="1"/>
    <col min="14317" max="14317" width="17.140625" style="16" customWidth="1"/>
    <col min="14318" max="14570" width="9.140625" style="16"/>
    <col min="14571" max="14571" width="5.85546875" style="16" customWidth="1"/>
    <col min="14572" max="14572" width="69.5703125" style="16" bestFit="1" customWidth="1"/>
    <col min="14573" max="14573" width="17.140625" style="16" customWidth="1"/>
    <col min="14574" max="14826" width="9.140625" style="16"/>
    <col min="14827" max="14827" width="5.85546875" style="16" customWidth="1"/>
    <col min="14828" max="14828" width="69.5703125" style="16" bestFit="1" customWidth="1"/>
    <col min="14829" max="14829" width="17.140625" style="16" customWidth="1"/>
    <col min="14830" max="15082" width="9.140625" style="16"/>
    <col min="15083" max="15083" width="5.85546875" style="16" customWidth="1"/>
    <col min="15084" max="15084" width="69.5703125" style="16" bestFit="1" customWidth="1"/>
    <col min="15085" max="15085" width="17.140625" style="16" customWidth="1"/>
    <col min="15086" max="15338" width="9.140625" style="16"/>
    <col min="15339" max="15339" width="5.85546875" style="16" customWidth="1"/>
    <col min="15340" max="15340" width="69.5703125" style="16" bestFit="1" customWidth="1"/>
    <col min="15341" max="15341" width="17.140625" style="16" customWidth="1"/>
    <col min="15342" max="15594" width="9.140625" style="16"/>
    <col min="15595" max="15595" width="5.85546875" style="16" customWidth="1"/>
    <col min="15596" max="15596" width="69.5703125" style="16" bestFit="1" customWidth="1"/>
    <col min="15597" max="15597" width="17.140625" style="16" customWidth="1"/>
    <col min="15598" max="15850" width="9.140625" style="16"/>
    <col min="15851" max="15851" width="5.85546875" style="16" customWidth="1"/>
    <col min="15852" max="15852" width="69.5703125" style="16" bestFit="1" customWidth="1"/>
    <col min="15853" max="15853" width="17.140625" style="16" customWidth="1"/>
    <col min="15854" max="16106" width="9.140625" style="16"/>
    <col min="16107" max="16107" width="5.85546875" style="16" customWidth="1"/>
    <col min="16108" max="16108" width="69.5703125" style="16" bestFit="1" customWidth="1"/>
    <col min="16109" max="16109" width="17.140625" style="16" customWidth="1"/>
    <col min="16110" max="16384" width="9.140625" style="16"/>
  </cols>
  <sheetData>
    <row r="1" spans="1:4" ht="15.75">
      <c r="B1" s="15" t="s">
        <v>401</v>
      </c>
    </row>
    <row r="2" spans="1:4" ht="15.75">
      <c r="B2" s="15"/>
    </row>
    <row r="3" spans="1:4" ht="15.75">
      <c r="B3" s="15"/>
    </row>
    <row r="4" spans="1:4">
      <c r="A4" s="162" t="s">
        <v>1</v>
      </c>
      <c r="B4" s="162"/>
    </row>
    <row r="5" spans="1:4">
      <c r="A5" s="162" t="s">
        <v>402</v>
      </c>
      <c r="B5" s="162"/>
    </row>
    <row r="6" spans="1:4" ht="15.75" thickBot="1">
      <c r="A6" s="162" t="s">
        <v>3</v>
      </c>
      <c r="B6" s="162"/>
    </row>
    <row r="7" spans="1:4" ht="15.75" thickBot="1">
      <c r="A7" s="14"/>
      <c r="B7" s="17" t="s">
        <v>4</v>
      </c>
    </row>
    <row r="8" spans="1:4" ht="16.5" thickBot="1">
      <c r="A8" s="18" t="s">
        <v>5</v>
      </c>
      <c r="B8" s="49">
        <v>70524814601.880005</v>
      </c>
      <c r="D8" s="20"/>
    </row>
    <row r="9" spans="1:4" ht="15.75" thickBot="1">
      <c r="A9" s="75"/>
      <c r="B9" s="76"/>
    </row>
    <row r="10" spans="1:4" ht="16.5" thickBot="1">
      <c r="A10" s="169" t="s">
        <v>403</v>
      </c>
      <c r="B10" s="170"/>
    </row>
    <row r="11" spans="1:4">
      <c r="A11" s="77" t="s">
        <v>404</v>
      </c>
      <c r="B11" s="78">
        <v>39369010361.449997</v>
      </c>
    </row>
    <row r="12" spans="1:4">
      <c r="A12" s="79" t="s">
        <v>12</v>
      </c>
      <c r="B12" s="80">
        <v>55999999.890000001</v>
      </c>
    </row>
    <row r="13" spans="1:4">
      <c r="A13" s="79" t="s">
        <v>13</v>
      </c>
      <c r="B13" s="80">
        <v>472687151.45999998</v>
      </c>
    </row>
    <row r="14" spans="1:4">
      <c r="A14" s="79" t="s">
        <v>14</v>
      </c>
      <c r="B14" s="80">
        <v>2516399731.4099998</v>
      </c>
    </row>
    <row r="15" spans="1:4">
      <c r="A15" s="79" t="s">
        <v>15</v>
      </c>
      <c r="B15" s="80">
        <v>2472905654.2199998</v>
      </c>
    </row>
    <row r="16" spans="1:4">
      <c r="A16" s="79" t="s">
        <v>16</v>
      </c>
      <c r="B16" s="80">
        <v>5129324853.8500004</v>
      </c>
    </row>
    <row r="17" spans="1:2">
      <c r="A17" s="79" t="s">
        <v>17</v>
      </c>
      <c r="B17" s="80">
        <v>119958430.13</v>
      </c>
    </row>
    <row r="18" spans="1:2">
      <c r="A18" s="79" t="s">
        <v>18</v>
      </c>
      <c r="B18" s="80">
        <v>280016686.19</v>
      </c>
    </row>
    <row r="19" spans="1:2">
      <c r="A19" s="79" t="s">
        <v>19</v>
      </c>
      <c r="B19" s="80">
        <v>55000000</v>
      </c>
    </row>
    <row r="20" spans="1:2">
      <c r="A20" s="79" t="s">
        <v>20</v>
      </c>
      <c r="B20" s="80">
        <v>2586995506.29</v>
      </c>
    </row>
    <row r="21" spans="1:2">
      <c r="A21" s="79" t="s">
        <v>21</v>
      </c>
      <c r="B21" s="80">
        <v>1930289689.3699999</v>
      </c>
    </row>
    <row r="22" spans="1:2">
      <c r="A22" s="79" t="s">
        <v>22</v>
      </c>
      <c r="B22" s="80">
        <v>96122851.719999999</v>
      </c>
    </row>
    <row r="23" spans="1:2">
      <c r="A23" s="79" t="s">
        <v>23</v>
      </c>
      <c r="B23" s="80">
        <v>19377152110.139999</v>
      </c>
    </row>
    <row r="24" spans="1:2">
      <c r="A24" s="79" t="s">
        <v>24</v>
      </c>
      <c r="B24" s="80">
        <v>98831499.420000002</v>
      </c>
    </row>
    <row r="25" spans="1:2" ht="18.75" customHeight="1">
      <c r="A25" s="81" t="s">
        <v>405</v>
      </c>
      <c r="B25" s="80">
        <v>581702194.20000005</v>
      </c>
    </row>
    <row r="26" spans="1:2">
      <c r="A26" s="79" t="s">
        <v>26</v>
      </c>
      <c r="B26" s="80">
        <v>13296685.66</v>
      </c>
    </row>
    <row r="27" spans="1:2">
      <c r="A27" s="79" t="s">
        <v>27</v>
      </c>
      <c r="B27" s="80">
        <v>75441750.209999993</v>
      </c>
    </row>
    <row r="28" spans="1:2">
      <c r="A28" s="79" t="s">
        <v>28</v>
      </c>
      <c r="B28" s="80">
        <v>443379096.79000002</v>
      </c>
    </row>
    <row r="29" spans="1:2">
      <c r="A29" s="79" t="s">
        <v>29</v>
      </c>
      <c r="B29" s="80">
        <v>57617825.530000001</v>
      </c>
    </row>
    <row r="30" spans="1:2">
      <c r="A30" s="79" t="s">
        <v>30</v>
      </c>
      <c r="B30" s="80">
        <v>60092656.82</v>
      </c>
    </row>
    <row r="31" spans="1:2">
      <c r="A31" s="79" t="s">
        <v>31</v>
      </c>
      <c r="B31" s="80">
        <v>400915385.44999999</v>
      </c>
    </row>
    <row r="32" spans="1:2">
      <c r="A32" s="79" t="s">
        <v>32</v>
      </c>
      <c r="B32" s="80">
        <v>2529955865.3000002</v>
      </c>
    </row>
    <row r="33" spans="1:2">
      <c r="A33" s="79" t="s">
        <v>33</v>
      </c>
      <c r="B33" s="80">
        <v>7436513</v>
      </c>
    </row>
    <row r="34" spans="1:2">
      <c r="A34" s="79" t="s">
        <v>406</v>
      </c>
      <c r="B34" s="80">
        <v>7488224.4000000004</v>
      </c>
    </row>
    <row r="35" spans="1:2" ht="15.75" thickBot="1">
      <c r="A35" s="82" t="s">
        <v>407</v>
      </c>
      <c r="B35" s="83">
        <v>31155804240.43</v>
      </c>
    </row>
  </sheetData>
  <mergeCells count="4">
    <mergeCell ref="A10:B10"/>
    <mergeCell ref="A4:B4"/>
    <mergeCell ref="A5:B5"/>
    <mergeCell ref="A6:B6"/>
  </mergeCells>
  <pageMargins left="0.7" right="0.7" top="0.75" bottom="0.75" header="0.3" footer="0.3"/>
  <pageSetup orientation="portrait" verticalDpi="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D24"/>
  <sheetViews>
    <sheetView workbookViewId="0">
      <selection activeCell="B11" sqref="B11"/>
    </sheetView>
  </sheetViews>
  <sheetFormatPr defaultColWidth="11.42578125" defaultRowHeight="15"/>
  <cols>
    <col min="1" max="1" width="100.7109375" style="16" customWidth="1"/>
    <col min="2" max="2" width="20.7109375" style="23" customWidth="1"/>
    <col min="3" max="16384" width="11.42578125" style="16"/>
  </cols>
  <sheetData>
    <row r="1" spans="1:4" ht="15.75">
      <c r="A1" s="14"/>
      <c r="B1" s="15" t="s">
        <v>408</v>
      </c>
    </row>
    <row r="2" spans="1:4" ht="15.75">
      <c r="A2" s="14"/>
      <c r="B2" s="15"/>
    </row>
    <row r="3" spans="1:4" ht="15.75">
      <c r="A3" s="14"/>
      <c r="B3" s="15"/>
    </row>
    <row r="4" spans="1:4">
      <c r="A4" s="162" t="s">
        <v>1</v>
      </c>
      <c r="B4" s="162"/>
    </row>
    <row r="5" spans="1:4">
      <c r="A5" s="162" t="s">
        <v>409</v>
      </c>
      <c r="B5" s="162"/>
    </row>
    <row r="6" spans="1:4">
      <c r="A6" s="162" t="s">
        <v>410</v>
      </c>
      <c r="B6" s="162"/>
    </row>
    <row r="7" spans="1:4" ht="15.75" thickBot="1">
      <c r="A7" s="171" t="s">
        <v>3</v>
      </c>
      <c r="B7" s="171"/>
    </row>
    <row r="8" spans="1:4" ht="15.75" thickBot="1">
      <c r="A8" s="14"/>
      <c r="B8" s="17" t="s">
        <v>4</v>
      </c>
    </row>
    <row r="9" spans="1:4" ht="16.5" thickBot="1">
      <c r="A9" s="18" t="s">
        <v>5</v>
      </c>
      <c r="B9" s="49">
        <f>+B11+B19+B22</f>
        <v>70524814601.73999</v>
      </c>
      <c r="D9" s="20"/>
    </row>
    <row r="10" spans="1:4" ht="16.5" thickBot="1">
      <c r="A10" s="50"/>
      <c r="B10" s="51"/>
    </row>
    <row r="11" spans="1:4" ht="15.75" thickBot="1">
      <c r="A11" s="84" t="s">
        <v>411</v>
      </c>
      <c r="B11" s="85">
        <f>SUM(B12:B18)</f>
        <v>21082521182</v>
      </c>
    </row>
    <row r="12" spans="1:4" s="70" customFormat="1" ht="15.75" thickBot="1">
      <c r="A12" s="68" t="s">
        <v>412</v>
      </c>
      <c r="B12" s="69">
        <v>16817153658</v>
      </c>
    </row>
    <row r="13" spans="1:4" s="70" customFormat="1" ht="15.75" thickBot="1">
      <c r="A13" s="68" t="s">
        <v>413</v>
      </c>
      <c r="B13" s="69">
        <v>1333002425</v>
      </c>
    </row>
    <row r="14" spans="1:4" s="71" customFormat="1" ht="15.75" thickBot="1">
      <c r="A14" s="68" t="s">
        <v>414</v>
      </c>
      <c r="B14" s="69">
        <v>413428966</v>
      </c>
    </row>
    <row r="15" spans="1:4" s="71" customFormat="1" ht="15.75" thickBot="1">
      <c r="A15" s="68" t="s">
        <v>415</v>
      </c>
      <c r="B15" s="69">
        <v>782627632</v>
      </c>
    </row>
    <row r="16" spans="1:4" s="71" customFormat="1" ht="29.25" thickBot="1">
      <c r="A16" s="68" t="s">
        <v>416</v>
      </c>
      <c r="B16" s="69">
        <v>239324888</v>
      </c>
    </row>
    <row r="17" spans="1:2" s="71" customFormat="1" ht="15.75" thickBot="1">
      <c r="A17" s="68" t="s">
        <v>417</v>
      </c>
      <c r="B17" s="69">
        <v>239740557</v>
      </c>
    </row>
    <row r="18" spans="1:2" s="71" customFormat="1" ht="29.25" thickBot="1">
      <c r="A18" s="68" t="s">
        <v>418</v>
      </c>
      <c r="B18" s="69">
        <v>1257243056</v>
      </c>
    </row>
    <row r="19" spans="1:2" s="23" customFormat="1" ht="15.75" thickBot="1">
      <c r="A19" s="86" t="s">
        <v>419</v>
      </c>
      <c r="B19" s="87">
        <v>11620279096</v>
      </c>
    </row>
    <row r="20" spans="1:2" ht="15.75" thickBot="1">
      <c r="A20" s="72" t="s">
        <v>420</v>
      </c>
      <c r="B20" s="73">
        <v>0</v>
      </c>
    </row>
    <row r="21" spans="1:2" ht="15.75" thickBot="1">
      <c r="A21" s="72" t="s">
        <v>421</v>
      </c>
      <c r="B21" s="73">
        <v>11620279096</v>
      </c>
    </row>
    <row r="22" spans="1:2" s="23" customFormat="1" ht="15.75" thickBot="1">
      <c r="A22" s="86" t="s">
        <v>422</v>
      </c>
      <c r="B22" s="87">
        <v>37822014323.739998</v>
      </c>
    </row>
    <row r="24" spans="1:2">
      <c r="B24" s="74"/>
    </row>
  </sheetData>
  <mergeCells count="4">
    <mergeCell ref="A4:B4"/>
    <mergeCell ref="A5:B5"/>
    <mergeCell ref="A6:B6"/>
    <mergeCell ref="A7:B7"/>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_dlc_DocId xmlns="3f76b0c9-ee25-42de-9f39-03b58d9e6478">TAC5CW72XESH-1988616961-1494</_dlc_DocId>
    <_dlc_DocIdUrl xmlns="3f76b0c9-ee25-42de-9f39-03b58d9e6478">
      <Url>https://slp.gob.mx/finanzas/_layouts/15/DocIdRedir.aspx?ID=TAC5CW72XESH-1988616961-1494</Url>
      <Description>TAC5CW72XESH-1988616961-1494</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F9704BA2C0E667428490307C24C24453" ma:contentTypeVersion="1" ma:contentTypeDescription="Crear nuevo documento." ma:contentTypeScope="" ma:versionID="63becb6cf3bd1d57cb95fdc547d9eafb">
  <xsd:schema xmlns:xsd="http://www.w3.org/2001/XMLSchema" xmlns:xs="http://www.w3.org/2001/XMLSchema" xmlns:p="http://schemas.microsoft.com/office/2006/metadata/properties" xmlns:ns1="http://schemas.microsoft.com/sharepoint/v3" xmlns:ns2="3f76b0c9-ee25-42de-9f39-03b58d9e6478" targetNamespace="http://schemas.microsoft.com/office/2006/metadata/properties" ma:root="true" ma:fieldsID="5169f53a2488b1cc5a09726b2f559808" ns1:_="" ns2:_="">
    <xsd:import namespace="http://schemas.microsoft.com/sharepoint/v3"/>
    <xsd:import namespace="3f76b0c9-ee25-42de-9f39-03b58d9e6478"/>
    <xsd:element name="properties">
      <xsd:complexType>
        <xsd:sequence>
          <xsd:element name="documentManagement">
            <xsd:complexType>
              <xsd:all>
                <xsd:element ref="ns1:PublishingStartDate" minOccurs="0"/>
                <xsd:element ref="ns1:PublishingExpirationDate" minOccurs="0"/>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Fecha de inicio programada" ma:description="Fecha de inicio programada es una columna del sitio que crea la característica Publicación. Se usa para especificar la fecha y la hora a la que esta página se presentará por primera vez a los visitantes del sitio." ma:internalName="PublishingStartDate">
      <xsd:simpleType>
        <xsd:restriction base="dms:Unknown"/>
      </xsd:simpleType>
    </xsd:element>
    <xsd:element name="PublishingExpirationDate" ma:index="9" nillable="true" ma:displayName="Fecha de finalización programada" ma:description="Fecha de finalización programada es una columna del sitio que crea la característica Publicación. Se usa para especificar la fecha y la hora a la que esta página dejará de presentarse a los visitantes del sitio."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f76b0c9-ee25-42de-9f39-03b58d9e6478" elementFormDefault="qualified">
    <xsd:import namespace="http://schemas.microsoft.com/office/2006/documentManagement/types"/>
    <xsd:import namespace="http://schemas.microsoft.com/office/infopath/2007/PartnerControls"/>
    <xsd:element name="_dlc_DocId" ma:index="10" nillable="true" ma:displayName="Valor de Id. de documento" ma:description="El valor del identificador de documento asignado a este elemento." ma:internalName="_dlc_DocId" ma:readOnly="true">
      <xsd:simpleType>
        <xsd:restriction base="dms:Text"/>
      </xsd:simpleType>
    </xsd:element>
    <xsd:element name="_dlc_DocIdUrl" ma:index="11" nillable="true" ma:displayName="Id. de documento" ma:description="Vínculo permanente 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2" nillable="true" ma:displayName="Identificador persistente" ma:description="Mantener el identificador al agregar."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327B0BB-FF34-4AED-B643-F704C199CEE4}"/>
</file>

<file path=customXml/itemProps2.xml><?xml version="1.0" encoding="utf-8"?>
<ds:datastoreItem xmlns:ds="http://schemas.openxmlformats.org/officeDocument/2006/customXml" ds:itemID="{5E514991-820B-4FF0-BA1E-740717A3817A}"/>
</file>

<file path=customXml/itemProps3.xml><?xml version="1.0" encoding="utf-8"?>
<ds:datastoreItem xmlns:ds="http://schemas.openxmlformats.org/officeDocument/2006/customXml" ds:itemID="{94E5B8BE-47D1-4FDA-9C92-EC70F12C9DFD}"/>
</file>

<file path=customXml/itemProps4.xml><?xml version="1.0" encoding="utf-8"?>
<ds:datastoreItem xmlns:ds="http://schemas.openxmlformats.org/officeDocument/2006/customXml" ds:itemID="{A68B9A2C-988D-4B0A-9D6A-A1A268D53860}"/>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Gerardo Rodríguez Lárraga</dc:creator>
  <cp:keywords/>
  <dc:description/>
  <cp:lastModifiedBy>Diana Valtierra</cp:lastModifiedBy>
  <cp:revision/>
  <dcterms:created xsi:type="dcterms:W3CDTF">2018-11-15T23:07:14Z</dcterms:created>
  <dcterms:modified xsi:type="dcterms:W3CDTF">2026-05-19T17:31:17Z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0x010100F9704BA2C0E667428490307C24C24453</vt:lpwstr>
  </property>
  <property fmtid="{D5CDD505-2E9C-101B-9397-08002B2CF9AE}" pid="3" name="Order">
    <vt:r8>12900</vt:r8>
  </property>
  <property fmtid="{D5CDD505-2E9C-101B-9397-08002B2CF9AE}" pid="4" name="TemplateUrl">
    <vt:lpwstr/>
  </property>
  <property fmtid="{D5CDD505-2E9C-101B-9397-08002B2CF9AE}" pid="5" name="xd_Signature">
    <vt:bool>false</vt:bool>
  </property>
  <property fmtid="{D5CDD505-2E9C-101B-9397-08002B2CF9AE}" pid="6" name="xd_ProgID">
    <vt:lpwstr/>
  </property>
  <property fmtid="{D5CDD505-2E9C-101B-9397-08002B2CF9AE}" pid="7" name="SharedWithUsers">
    <vt:lpwstr/>
  </property>
  <property fmtid="{D5CDD505-2E9C-101B-9397-08002B2CF9AE}" pid="8" name="_dlc_DocIdItemGuid">
    <vt:lpwstr>b7396149-1877-4b33-b109-2745cb992ba2</vt:lpwstr>
  </property>
</Properties>
</file>