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0.9\direccion control de gestion\00 DCGS 2025\07 CI Y AR 25 (OTROS)\01 Formatos SCII 25\"/>
    </mc:Choice>
  </mc:AlternateContent>
  <xr:revisionPtr revIDLastSave="0" documentId="13_ncr:1_{DCD5776D-59A8-475F-AE92-2027A5C5C7A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00 Evalua Proc Priorit CI 2024" sheetId="1" r:id="rId1"/>
  </sheets>
  <definedNames>
    <definedName name="_xlnm.Print_Titles" localSheetId="0">'00 Evalua Proc Priorit CI 2024'!$1:$9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N42" i="1"/>
  <c r="N48" i="1"/>
  <c r="N46" i="1"/>
  <c r="N45" i="1"/>
  <c r="C51" i="1"/>
  <c r="D51" i="1"/>
  <c r="D40" i="1"/>
  <c r="N44" i="1" l="1"/>
  <c r="N41" i="1"/>
  <c r="N37" i="1"/>
  <c r="N38" i="1"/>
  <c r="N39" i="1"/>
  <c r="N36" i="1"/>
  <c r="N30" i="1"/>
  <c r="N47" i="1"/>
  <c r="N60" i="1" l="1"/>
  <c r="N59" i="1"/>
  <c r="N58" i="1"/>
  <c r="C57" i="1"/>
  <c r="N56" i="1"/>
  <c r="N55" i="1"/>
  <c r="N52" i="1"/>
  <c r="E61" i="1"/>
  <c r="F61" i="1"/>
  <c r="G61" i="1"/>
  <c r="H61" i="1"/>
  <c r="I61" i="1"/>
  <c r="J61" i="1"/>
  <c r="K61" i="1"/>
  <c r="L61" i="1"/>
  <c r="M61" i="1"/>
  <c r="D61" i="1"/>
  <c r="F57" i="1"/>
  <c r="E57" i="1"/>
  <c r="D57" i="1"/>
  <c r="G57" i="1"/>
  <c r="H57" i="1"/>
  <c r="I57" i="1"/>
  <c r="J57" i="1"/>
  <c r="K57" i="1"/>
  <c r="L57" i="1"/>
  <c r="M57" i="1"/>
  <c r="M51" i="1"/>
  <c r="E51" i="1"/>
  <c r="F51" i="1"/>
  <c r="G51" i="1"/>
  <c r="H51" i="1"/>
  <c r="I51" i="1"/>
  <c r="J51" i="1"/>
  <c r="K51" i="1"/>
  <c r="L51" i="1"/>
  <c r="M40" i="1"/>
  <c r="L40" i="1"/>
  <c r="K40" i="1"/>
  <c r="J40" i="1"/>
  <c r="I40" i="1"/>
  <c r="H40" i="1"/>
  <c r="G40" i="1"/>
  <c r="F40" i="1"/>
  <c r="E40" i="1"/>
  <c r="N61" i="1" l="1"/>
  <c r="F25" i="1"/>
  <c r="N32" i="1"/>
  <c r="N33" i="1"/>
  <c r="N34" i="1"/>
  <c r="N31" i="1"/>
  <c r="N27" i="1"/>
  <c r="N26" i="1"/>
  <c r="N28" i="1"/>
  <c r="N29" i="1"/>
  <c r="M35" i="1"/>
  <c r="L35" i="1"/>
  <c r="K35" i="1"/>
  <c r="J35" i="1"/>
  <c r="I35" i="1"/>
  <c r="H35" i="1"/>
  <c r="G35" i="1"/>
  <c r="F35" i="1"/>
  <c r="E35" i="1"/>
  <c r="E25" i="1" s="1"/>
  <c r="D35" i="1"/>
  <c r="C35" i="1"/>
  <c r="C25" i="1" s="1"/>
  <c r="N35" i="1" l="1"/>
  <c r="N53" i="1" l="1"/>
  <c r="N50" i="1"/>
  <c r="N49" i="1"/>
  <c r="N51" i="1" s="1"/>
  <c r="N40" i="1"/>
  <c r="M23" i="1"/>
  <c r="L23" i="1"/>
  <c r="K23" i="1"/>
  <c r="J23" i="1"/>
  <c r="I23" i="1"/>
  <c r="H23" i="1"/>
  <c r="G23" i="1"/>
  <c r="F23" i="1"/>
  <c r="E23" i="1"/>
  <c r="D23" i="1"/>
  <c r="L25" i="1" l="1"/>
  <c r="K25" i="1"/>
  <c r="I25" i="1"/>
  <c r="M25" i="1"/>
  <c r="J25" i="1"/>
  <c r="H25" i="1"/>
  <c r="G25" i="1"/>
  <c r="D25" i="1" l="1"/>
  <c r="N54" i="1"/>
  <c r="N57" i="1" l="1"/>
  <c r="N25" i="1" s="1"/>
</calcChain>
</file>

<file path=xl/sharedStrings.xml><?xml version="1.0" encoding="utf-8"?>
<sst xmlns="http://schemas.openxmlformats.org/spreadsheetml/2006/main" count="80" uniqueCount="73">
  <si>
    <t>DIRECCIÓN GENERAL DE CONTROL Y AUDITORÍA
DIRECCIÓN DE CONTROL DE GESTIÓN Y SEGUIMIENTO
EVALUACIÓN PROCESOS PRIORITARIOS. SISTEMA DE CONTROL INTERNO INSTITUCIONAL, SCII*</t>
  </si>
  <si>
    <t>EJERCICIO:</t>
  </si>
  <si>
    <t>INSTITUCIÓN:</t>
  </si>
  <si>
    <t>CONCEPTO</t>
  </si>
  <si>
    <t>PROCESO INSTITUCIONAL</t>
  </si>
  <si>
    <t>PROCESO PRIORITARIO</t>
  </si>
  <si>
    <t>TOTAL</t>
  </si>
  <si>
    <t>1. EVALUACIÓN DE PROCESOS</t>
  </si>
  <si>
    <t>TIPO DE PROCESO</t>
  </si>
  <si>
    <t>Sustantivo</t>
  </si>
  <si>
    <t>Administrativo</t>
  </si>
  <si>
    <t>UNIDAD ADMINISTRATIVA RESPONSABLE DE IMPLEMENTAR EL PROCESO</t>
  </si>
  <si>
    <t>NOMBRE DEL RESPONSABLE DEL PROCESO</t>
  </si>
  <si>
    <t>CRITERIOS DE SELECCIÓN</t>
  </si>
  <si>
    <t>2. CUMPLIMIENTO POR COMPONENTE Y ELEMENTO DE CONTROL INTERNO
Evidencia documental física y/o electrónica suficiente que avale el cumplimiento por Componente y Elemento de Control Interno</t>
  </si>
  <si>
    <t>% CUMPLIMIENTO GLOBAL</t>
  </si>
  <si>
    <t>Ambiente de Control</t>
  </si>
  <si>
    <t>Elemento 1</t>
  </si>
  <si>
    <t>Elemento 2</t>
  </si>
  <si>
    <t>Elemento 3</t>
  </si>
  <si>
    <t>Elemento 4</t>
  </si>
  <si>
    <t>Elemento 5</t>
  </si>
  <si>
    <t>Elemento 6</t>
  </si>
  <si>
    <t>Elemento 7</t>
  </si>
  <si>
    <t>Elemento 8</t>
  </si>
  <si>
    <t>Cumplimiento %</t>
  </si>
  <si>
    <t>Administración de Riesgos</t>
  </si>
  <si>
    <t>Elemento 10</t>
  </si>
  <si>
    <t>Elemento 11</t>
  </si>
  <si>
    <t>Elemento 12</t>
  </si>
  <si>
    <t>Actividades de Control</t>
  </si>
  <si>
    <t>Elemento 13</t>
  </si>
  <si>
    <t>Elemento 14</t>
  </si>
  <si>
    <t>Elemento 15</t>
  </si>
  <si>
    <t>Elemento 16</t>
  </si>
  <si>
    <t>Elemento 17</t>
  </si>
  <si>
    <t>Elemento 18</t>
  </si>
  <si>
    <t>Elemento 19</t>
  </si>
  <si>
    <t>Elemento 20</t>
  </si>
  <si>
    <t>Elemento 21</t>
  </si>
  <si>
    <t>Elemento 22</t>
  </si>
  <si>
    <t>Elemento 23</t>
  </si>
  <si>
    <t>Elemento 24</t>
  </si>
  <si>
    <t>Información y Comunicación</t>
  </si>
  <si>
    <t>Elemento 25</t>
  </si>
  <si>
    <t>Elemento 26</t>
  </si>
  <si>
    <t>Elemento 27</t>
  </si>
  <si>
    <t>Elemento 28</t>
  </si>
  <si>
    <t>Elemento 29</t>
  </si>
  <si>
    <t>Elemento 30</t>
  </si>
  <si>
    <t>Supervisión</t>
  </si>
  <si>
    <t>Elemento 31</t>
  </si>
  <si>
    <t>Leyenda</t>
  </si>
  <si>
    <t>1 Si la evidencia documental física y/o electrónica es suficiente y avala el cumplimiento del elemento de Control Interno del proceso prioritario evaluado.</t>
  </si>
  <si>
    <t>0 Si la evidencia documental física y/o electrónica es insuficiente o inexistente para el elemento de Control Interno del proceso prioritario evaluado.</t>
  </si>
  <si>
    <t>VALIDÓ</t>
  </si>
  <si>
    <t>REVISÓ</t>
  </si>
  <si>
    <t>ELABORÓ</t>
  </si>
  <si>
    <t>TITULAR DE LA INSTITUCIÓN</t>
  </si>
  <si>
    <t>COORDINADOR DE CONTROL INTERNO</t>
  </si>
  <si>
    <t>ENLACE DE CONTROL INTERNO</t>
  </si>
  <si>
    <t>Nombre del funcionario</t>
  </si>
  <si>
    <r>
      <t xml:space="preserve">INSTITUCIÓN SECTORIZADA </t>
    </r>
    <r>
      <rPr>
        <sz val="10"/>
        <color theme="1"/>
        <rFont val="Montserrat Medium"/>
        <family val="3"/>
      </rPr>
      <t>(Si aplica)</t>
    </r>
    <r>
      <rPr>
        <b/>
        <sz val="10"/>
        <color theme="1"/>
        <rFont val="Montserrat Medium"/>
        <family val="3"/>
      </rPr>
      <t>:</t>
    </r>
  </si>
  <si>
    <r>
      <rPr>
        <b/>
        <sz val="10"/>
        <color theme="1"/>
        <rFont val="Montserrat Medium"/>
        <family val="3"/>
      </rPr>
      <t>a)</t>
    </r>
    <r>
      <rPr>
        <sz val="10"/>
        <color theme="1"/>
        <rFont val="Montserrat Medium"/>
        <family val="3"/>
      </rPr>
      <t xml:space="preserve"> Aporta al logro de prioridades (PED, Programa Sectorial, Reglamento Interno)</t>
    </r>
  </si>
  <si>
    <r>
      <rPr>
        <b/>
        <sz val="10"/>
        <color theme="1"/>
        <rFont val="Montserrat Medium"/>
        <family val="3"/>
      </rPr>
      <t xml:space="preserve">b) </t>
    </r>
    <r>
      <rPr>
        <sz val="10"/>
        <color theme="1"/>
        <rFont val="Montserrat Medium"/>
        <family val="3"/>
      </rPr>
      <t>Contribuye al logro de objetivos, misión y visión</t>
    </r>
  </si>
  <si>
    <r>
      <rPr>
        <b/>
        <sz val="10"/>
        <color theme="1"/>
        <rFont val="Montserrat Medium"/>
        <family val="3"/>
      </rPr>
      <t>c)</t>
    </r>
    <r>
      <rPr>
        <sz val="10"/>
        <color theme="1"/>
        <rFont val="Montserrat Medium"/>
        <family val="3"/>
      </rPr>
      <t xml:space="preserve"> Genera beneficios o subsidios a la población</t>
    </r>
  </si>
  <si>
    <r>
      <rPr>
        <b/>
        <sz val="10"/>
        <color theme="1"/>
        <rFont val="Montserrat Medium"/>
        <family val="3"/>
      </rPr>
      <t>d)</t>
    </r>
    <r>
      <rPr>
        <sz val="10"/>
        <color theme="1"/>
        <rFont val="Montserrat Medium"/>
        <family val="3"/>
      </rPr>
      <t xml:space="preserve"> Relacionado con tramites y servicios</t>
    </r>
  </si>
  <si>
    <r>
      <rPr>
        <b/>
        <sz val="10"/>
        <color theme="1"/>
        <rFont val="Montserrat Medium"/>
        <family val="3"/>
      </rPr>
      <t>e)</t>
    </r>
    <r>
      <rPr>
        <sz val="10"/>
        <color theme="1"/>
        <rFont val="Montserrat Medium"/>
        <family val="3"/>
      </rPr>
      <t xml:space="preserve"> Permite el cumplimiento de indicadores</t>
    </r>
  </si>
  <si>
    <r>
      <rPr>
        <b/>
        <sz val="10"/>
        <color theme="1"/>
        <rFont val="Montserrat Medium"/>
        <family val="3"/>
      </rPr>
      <t>f)</t>
    </r>
    <r>
      <rPr>
        <sz val="10"/>
        <color theme="1"/>
        <rFont val="Montserrat Medium"/>
        <family val="3"/>
      </rPr>
      <t xml:space="preserve"> Alto monto de recursos presupuestales asignados</t>
    </r>
  </si>
  <si>
    <r>
      <rPr>
        <b/>
        <sz val="10"/>
        <color theme="1"/>
        <rFont val="Montserrat Medium"/>
        <family val="3"/>
      </rPr>
      <t>g)</t>
    </r>
    <r>
      <rPr>
        <sz val="10"/>
        <color theme="1"/>
        <rFont val="Montserrat Medium"/>
        <family val="3"/>
      </rPr>
      <t xml:space="preserve"> Presenta riesgos a la integridad y corrupción</t>
    </r>
  </si>
  <si>
    <r>
      <rPr>
        <b/>
        <sz val="10"/>
        <color theme="1"/>
        <rFont val="Montserrat Medium"/>
        <family val="3"/>
      </rPr>
      <t>h)</t>
    </r>
    <r>
      <rPr>
        <sz val="10"/>
        <color theme="1"/>
        <rFont val="Montserrat Medium"/>
        <family val="3"/>
      </rPr>
      <t xml:space="preserve"> Se ejecuta con apoyo de sistemas informáticos</t>
    </r>
  </si>
  <si>
    <t xml:space="preserve">Elemento 9 </t>
  </si>
  <si>
    <r>
      <t xml:space="preserve">* Numeral 9 del </t>
    </r>
    <r>
      <rPr>
        <i/>
        <sz val="8"/>
        <color theme="1"/>
        <rFont val="Montserrat Medium"/>
        <family val="3"/>
      </rPr>
      <t>Acuerdo Administrativo mediante el cual se establecen las Disposiciones y el Manual Administrativo de Aplicación en Materia de Control Interno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</si>
</sst>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Montserrat Medium"/>
      <family val="3"/>
    </font>
    <font>
      <sz val="10"/>
      <color theme="1"/>
      <name val="Montserrat Medium"/>
      <family val="3"/>
    </font>
    <font>
      <b/>
      <sz val="11"/>
      <color theme="1"/>
      <name val="Montserrat Medium"/>
      <family val="3"/>
    </font>
    <font>
      <sz val="11"/>
      <color theme="1"/>
      <name val="Montserrat Medium"/>
      <family val="3"/>
    </font>
    <font>
      <b/>
      <sz val="10"/>
      <color theme="0"/>
      <name val="Montserrat Medium"/>
      <family val="3"/>
    </font>
    <font>
      <b/>
      <sz val="10"/>
      <color theme="1"/>
      <name val="Montserrat Medium"/>
      <family val="3"/>
    </font>
    <font>
      <sz val="8"/>
      <color theme="1"/>
      <name val="Montserrat Medium"/>
      <family val="3"/>
    </font>
    <font>
      <i/>
      <sz val="8"/>
      <color theme="1"/>
      <name val="Montserrat Medium"/>
      <family val="3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lightUp">
        <fgColor theme="2" tint="-9.9948118533890809E-2"/>
        <bgColor theme="6" tint="0.39997558519241921"/>
      </patternFill>
    </fill>
    <fill>
      <patternFill patternType="lightUp">
        <fgColor theme="2" tint="-9.9948118533890809E-2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fgColor theme="6" tint="0.79998168889431442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ck">
        <color theme="2"/>
      </left>
      <right/>
      <top style="thick">
        <color theme="2"/>
      </top>
      <bottom/>
      <diagonal/>
    </border>
    <border>
      <left/>
      <right style="thick">
        <color theme="2"/>
      </right>
      <top style="thick">
        <color theme="2"/>
      </top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 style="thin">
        <color theme="2"/>
      </bottom>
      <diagonal/>
    </border>
    <border>
      <left/>
      <right style="thin">
        <color theme="2"/>
      </right>
      <top style="thick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ck">
        <color theme="2"/>
      </top>
      <bottom style="thin">
        <color theme="2"/>
      </bottom>
      <diagonal/>
    </border>
    <border>
      <left style="thin">
        <color theme="2"/>
      </left>
      <right/>
      <top style="thick">
        <color theme="2"/>
      </top>
      <bottom style="thin">
        <color theme="2"/>
      </bottom>
      <diagonal/>
    </border>
    <border>
      <left style="thick">
        <color theme="2"/>
      </left>
      <right/>
      <top/>
      <bottom/>
      <diagonal/>
    </border>
    <border>
      <left/>
      <right style="thick">
        <color theme="2"/>
      </right>
      <top/>
      <bottom/>
      <diagonal/>
    </border>
    <border>
      <left style="thick">
        <color theme="2"/>
      </left>
      <right style="thick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thick">
        <color theme="2"/>
      </left>
      <right style="thick">
        <color theme="2"/>
      </right>
      <top style="thin">
        <color theme="2"/>
      </top>
      <bottom style="thick">
        <color theme="2"/>
      </bottom>
      <diagonal/>
    </border>
    <border>
      <left/>
      <right style="thin">
        <color theme="2"/>
      </right>
      <top style="thin">
        <color theme="2"/>
      </top>
      <bottom style="thick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ck">
        <color theme="2"/>
      </bottom>
      <diagonal/>
    </border>
    <border>
      <left style="thin">
        <color theme="2"/>
      </left>
      <right/>
      <top style="thin">
        <color theme="2"/>
      </top>
      <bottom style="thick">
        <color theme="2"/>
      </bottom>
      <diagonal/>
    </border>
    <border>
      <left style="thick">
        <color theme="2"/>
      </left>
      <right style="thin">
        <color theme="2"/>
      </right>
      <top style="thick">
        <color theme="2"/>
      </top>
      <bottom style="thick">
        <color theme="2"/>
      </bottom>
      <diagonal/>
    </border>
    <border>
      <left style="thin">
        <color theme="2"/>
      </left>
      <right style="thin">
        <color theme="2"/>
      </right>
      <top style="thick">
        <color theme="2"/>
      </top>
      <bottom style="thick">
        <color theme="2"/>
      </bottom>
      <diagonal/>
    </border>
    <border>
      <left style="thin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ck">
        <color theme="2"/>
      </left>
      <right style="thick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ck">
        <color theme="2"/>
      </left>
      <right style="thin">
        <color theme="2"/>
      </right>
      <top style="thin">
        <color theme="2"/>
      </top>
      <bottom style="thick">
        <color theme="2"/>
      </bottom>
      <diagonal/>
    </border>
    <border>
      <left style="thick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ck">
        <color theme="2"/>
      </top>
      <bottom style="thick">
        <color theme="2"/>
      </bottom>
      <diagonal/>
    </border>
    <border>
      <left/>
      <right style="thin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ck">
        <color theme="2"/>
      </left>
      <right style="thick">
        <color theme="2"/>
      </right>
      <top/>
      <bottom style="thick">
        <color theme="2"/>
      </bottom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 style="thick">
        <color theme="2"/>
      </left>
      <right style="thick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2"/>
      </left>
      <right style="thick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ck">
        <color theme="2"/>
      </left>
      <right style="thin">
        <color theme="2"/>
      </right>
      <top style="thin">
        <color theme="2"/>
      </top>
      <bottom/>
      <diagonal/>
    </border>
    <border>
      <left style="thick">
        <color theme="2"/>
      </left>
      <right style="thin">
        <color theme="2"/>
      </right>
      <top style="thick">
        <color theme="2"/>
      </top>
      <bottom style="thin">
        <color theme="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0" fillId="0" borderId="0" xfId="0" applyFont="1"/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7" fillId="12" borderId="16" xfId="0" applyFont="1" applyFill="1" applyBorder="1" applyAlignment="1" applyProtection="1">
      <alignment horizontal="left" vertical="center" wrapText="1" indent="1"/>
      <protection locked="0"/>
    </xf>
    <xf numFmtId="0" fontId="7" fillId="12" borderId="17" xfId="0" applyFont="1" applyFill="1" applyBorder="1" applyAlignment="1" applyProtection="1">
      <alignment horizontal="left" vertical="center" wrapText="1" indent="1"/>
      <protection locked="0"/>
    </xf>
    <xf numFmtId="0" fontId="7" fillId="12" borderId="18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/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1" fillId="2" borderId="0" xfId="0" applyFont="1" applyFill="1" applyAlignment="1" applyProtection="1">
      <alignment horizontal="right" vertical="center" wrapText="1"/>
    </xf>
    <xf numFmtId="0" fontId="11" fillId="2" borderId="0" xfId="0" applyFont="1" applyFill="1" applyAlignment="1" applyProtection="1">
      <alignment horizontal="right" vertical="center" indent="1"/>
    </xf>
    <xf numFmtId="0" fontId="10" fillId="11" borderId="10" xfId="0" applyFont="1" applyFill="1" applyBorder="1" applyAlignment="1" applyProtection="1">
      <alignment horizontal="center" vertical="center" wrapText="1"/>
    </xf>
    <xf numFmtId="0" fontId="10" fillId="11" borderId="11" xfId="0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3" fontId="7" fillId="3" borderId="24" xfId="1" applyNumberFormat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 indent="1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3" fontId="7" fillId="0" borderId="30" xfId="1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31" xfId="0" applyFont="1" applyFill="1" applyBorder="1" applyAlignment="1" applyProtection="1">
      <alignment horizontal="left" vertical="center" wrapText="1" indent="1"/>
      <protection locked="0"/>
    </xf>
    <xf numFmtId="0" fontId="7" fillId="0" borderId="32" xfId="0" applyFont="1" applyFill="1" applyBorder="1" applyAlignment="1" applyProtection="1">
      <alignment horizontal="left" vertical="center" wrapText="1" indent="1"/>
      <protection locked="0"/>
    </xf>
    <xf numFmtId="0" fontId="7" fillId="0" borderId="29" xfId="0" applyFont="1" applyFill="1" applyBorder="1" applyAlignment="1" applyProtection="1">
      <alignment horizontal="left" vertical="center" wrapText="1" indent="1"/>
      <protection locked="0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20" xfId="0" applyFont="1" applyFill="1" applyBorder="1" applyAlignment="1" applyProtection="1">
      <alignment horizontal="left" vertical="center" wrapText="1" indent="1"/>
      <protection locked="0"/>
    </xf>
    <xf numFmtId="0" fontId="7" fillId="0" borderId="33" xfId="0" applyFont="1" applyFill="1" applyBorder="1" applyAlignment="1" applyProtection="1">
      <alignment horizontal="left" vertical="center" wrapText="1" indent="1"/>
      <protection locked="0"/>
    </xf>
    <xf numFmtId="0" fontId="7" fillId="0" borderId="23" xfId="2" applyFont="1" applyFill="1" applyBorder="1" applyAlignment="1">
      <alignment horizontal="left" vertical="center" wrapText="1" indent="1"/>
    </xf>
    <xf numFmtId="0" fontId="7" fillId="0" borderId="12" xfId="2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8" xfId="2" applyFont="1" applyFill="1" applyBorder="1" applyAlignment="1">
      <alignment horizontal="left" vertical="center" wrapText="1" indent="1"/>
    </xf>
    <xf numFmtId="3" fontId="7" fillId="3" borderId="36" xfId="1" applyNumberFormat="1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left" vertical="center" wrapText="1" indent="1"/>
    </xf>
    <xf numFmtId="0" fontId="11" fillId="4" borderId="38" xfId="2" applyFont="1" applyFill="1" applyBorder="1" applyAlignment="1" applyProtection="1">
      <alignment horizontal="left" vertical="center" wrapText="1" indent="1"/>
    </xf>
    <xf numFmtId="3" fontId="11" fillId="5" borderId="30" xfId="1" applyNumberFormat="1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164" fontId="11" fillId="4" borderId="30" xfId="1" quotePrefix="1" applyNumberFormat="1" applyFont="1" applyFill="1" applyBorder="1" applyAlignment="1" applyProtection="1">
      <alignment horizontal="center" vertical="center" wrapText="1"/>
    </xf>
    <xf numFmtId="164" fontId="11" fillId="4" borderId="34" xfId="1" applyNumberFormat="1" applyFont="1" applyFill="1" applyBorder="1" applyAlignment="1" applyProtection="1">
      <alignment horizontal="center" vertical="center" wrapText="1"/>
    </xf>
    <xf numFmtId="164" fontId="11" fillId="4" borderId="20" xfId="1" applyNumberFormat="1" applyFont="1" applyFill="1" applyBorder="1" applyAlignment="1" applyProtection="1">
      <alignment horizontal="center" vertical="center" wrapText="1"/>
    </xf>
    <xf numFmtId="164" fontId="11" fillId="4" borderId="33" xfId="1" applyNumberFormat="1" applyFont="1" applyFill="1" applyBorder="1" applyAlignment="1" applyProtection="1">
      <alignment horizontal="center" vertical="center" wrapText="1"/>
    </xf>
    <xf numFmtId="164" fontId="11" fillId="14" borderId="30" xfId="1" applyNumberFormat="1" applyFont="1" applyFill="1" applyBorder="1" applyAlignment="1" applyProtection="1">
      <alignment horizontal="center" vertical="center" wrapText="1"/>
    </xf>
    <xf numFmtId="3" fontId="7" fillId="0" borderId="39" xfId="1" applyNumberFormat="1" applyFont="1" applyBorder="1" applyAlignment="1" applyProtection="1">
      <alignment horizontal="center" vertical="center" wrapText="1"/>
      <protection locked="0"/>
    </xf>
    <xf numFmtId="3" fontId="7" fillId="6" borderId="0" xfId="1" applyNumberFormat="1" applyFont="1" applyFill="1" applyBorder="1" applyAlignment="1" applyProtection="1">
      <alignment horizontal="center" vertical="center" wrapText="1"/>
    </xf>
    <xf numFmtId="9" fontId="11" fillId="9" borderId="39" xfId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center" wrapText="1" indent="1"/>
    </xf>
    <xf numFmtId="3" fontId="7" fillId="0" borderId="9" xfId="1" applyNumberFormat="1" applyFont="1" applyBorder="1" applyAlignment="1" applyProtection="1">
      <alignment horizontal="center" vertical="center" wrapText="1"/>
      <protection locked="0"/>
    </xf>
    <xf numFmtId="9" fontId="11" fillId="9" borderId="9" xfId="1" applyFont="1" applyFill="1" applyBorder="1" applyAlignment="1" applyProtection="1">
      <alignment horizontal="center" vertical="center" wrapText="1"/>
    </xf>
    <xf numFmtId="3" fontId="7" fillId="6" borderId="40" xfId="1" applyNumberFormat="1" applyFont="1" applyFill="1" applyBorder="1" applyAlignment="1" applyProtection="1">
      <alignment horizontal="center" vertical="center" wrapText="1"/>
    </xf>
    <xf numFmtId="3" fontId="7" fillId="3" borderId="9" xfId="1" applyNumberFormat="1" applyFont="1" applyFill="1" applyBorder="1" applyAlignment="1" applyProtection="1">
      <alignment horizontal="center" vertical="center" wrapText="1"/>
    </xf>
    <xf numFmtId="3" fontId="7" fillId="0" borderId="10" xfId="1" applyNumberFormat="1" applyFont="1" applyBorder="1" applyAlignment="1" applyProtection="1">
      <alignment horizontal="center" vertical="center" wrapText="1"/>
      <protection locked="0"/>
    </xf>
    <xf numFmtId="3" fontId="7" fillId="0" borderId="11" xfId="1" applyNumberFormat="1" applyFont="1" applyBorder="1" applyAlignment="1" applyProtection="1">
      <alignment horizontal="center" vertical="center" wrapText="1"/>
      <protection locked="0"/>
    </xf>
    <xf numFmtId="3" fontId="7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 wrapText="1" indent="1"/>
    </xf>
    <xf numFmtId="9" fontId="11" fillId="9" borderId="41" xfId="1" applyFont="1" applyFill="1" applyBorder="1" applyAlignment="1" applyProtection="1">
      <alignment horizontal="center" vertical="center" wrapText="1"/>
    </xf>
    <xf numFmtId="0" fontId="11" fillId="7" borderId="33" xfId="0" applyFont="1" applyFill="1" applyBorder="1" applyAlignment="1" applyProtection="1">
      <alignment horizontal="left" vertical="center" wrapText="1" indent="1"/>
    </xf>
    <xf numFmtId="9" fontId="11" fillId="7" borderId="30" xfId="1" applyFont="1" applyFill="1" applyBorder="1" applyAlignment="1" applyProtection="1">
      <alignment horizontal="center" vertical="center" wrapText="1"/>
    </xf>
    <xf numFmtId="9" fontId="11" fillId="7" borderId="34" xfId="1" applyFont="1" applyFill="1" applyBorder="1" applyAlignment="1" applyProtection="1">
      <alignment horizontal="center" vertical="center" wrapText="1"/>
    </xf>
    <xf numFmtId="9" fontId="11" fillId="7" borderId="20" xfId="1" applyFont="1" applyFill="1" applyBorder="1" applyAlignment="1" applyProtection="1">
      <alignment horizontal="center" vertical="center" wrapText="1"/>
    </xf>
    <xf numFmtId="9" fontId="11" fillId="7" borderId="33" xfId="1" applyFont="1" applyFill="1" applyBorder="1" applyAlignment="1" applyProtection="1">
      <alignment horizontal="center" vertical="center" wrapText="1"/>
    </xf>
    <xf numFmtId="9" fontId="11" fillId="13" borderId="30" xfId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7" fillId="3" borderId="47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9" fontId="11" fillId="9" borderId="3" xfId="1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9" fontId="11" fillId="8" borderId="30" xfId="1" applyFont="1" applyFill="1" applyBorder="1" applyAlignment="1" applyProtection="1">
      <alignment horizontal="center" vertical="center" wrapText="1"/>
    </xf>
    <xf numFmtId="0" fontId="7" fillId="3" borderId="48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indent="1"/>
    </xf>
    <xf numFmtId="0" fontId="7" fillId="0" borderId="29" xfId="0" applyFont="1" applyFill="1" applyBorder="1" applyAlignment="1" applyProtection="1">
      <alignment horizontal="left" vertical="center" wrapText="1" inden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11" fillId="0" borderId="27" xfId="0" applyFont="1" applyFill="1" applyBorder="1" applyAlignment="1" applyProtection="1">
      <alignment horizontal="left" vertical="center" wrapText="1" indent="1"/>
    </xf>
    <xf numFmtId="0" fontId="10" fillId="10" borderId="19" xfId="0" applyFont="1" applyFill="1" applyBorder="1" applyAlignment="1" applyProtection="1">
      <alignment horizontal="left" vertical="center" wrapText="1" indent="1"/>
    </xf>
    <xf numFmtId="0" fontId="10" fillId="10" borderId="20" xfId="0" applyFont="1" applyFill="1" applyBorder="1" applyAlignment="1" applyProtection="1">
      <alignment horizontal="left" vertical="center" wrapText="1" indent="1"/>
    </xf>
    <xf numFmtId="0" fontId="10" fillId="10" borderId="21" xfId="0" applyFont="1" applyFill="1" applyBorder="1" applyAlignment="1" applyProtection="1">
      <alignment horizontal="left" vertical="center" wrapText="1" indent="1"/>
    </xf>
    <xf numFmtId="0" fontId="11" fillId="0" borderId="28" xfId="0" applyFont="1" applyFill="1" applyBorder="1" applyAlignment="1" applyProtection="1">
      <alignment horizontal="left" vertical="center" wrapText="1" indent="1"/>
    </xf>
    <xf numFmtId="0" fontId="11" fillId="0" borderId="29" xfId="0" applyFont="1" applyFill="1" applyBorder="1" applyAlignment="1" applyProtection="1">
      <alignment horizontal="left" vertical="center" wrapText="1" indent="1"/>
    </xf>
    <xf numFmtId="0" fontId="11" fillId="0" borderId="19" xfId="0" applyFont="1" applyFill="1" applyBorder="1" applyAlignment="1" applyProtection="1">
      <alignment horizontal="left" vertical="center" wrapText="1" indent="1"/>
    </xf>
    <xf numFmtId="0" fontId="11" fillId="0" borderId="33" xfId="0" applyFont="1" applyFill="1" applyBorder="1" applyAlignment="1" applyProtection="1">
      <alignment horizontal="left" vertical="center" wrapText="1" indent="1"/>
    </xf>
    <xf numFmtId="0" fontId="11" fillId="4" borderId="19" xfId="0" applyFont="1" applyFill="1" applyBorder="1" applyAlignment="1" applyProtection="1">
      <alignment horizontal="left" vertical="center" wrapText="1" indent="1"/>
    </xf>
    <xf numFmtId="0" fontId="11" fillId="4" borderId="33" xfId="0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11" fillId="0" borderId="46" xfId="0" applyFont="1" applyFill="1" applyBorder="1" applyAlignment="1" applyProtection="1">
      <alignment horizontal="left" vertical="center" wrapText="1" indent="1"/>
    </xf>
    <xf numFmtId="0" fontId="6" fillId="2" borderId="0" xfId="0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</xf>
    <xf numFmtId="0" fontId="10" fillId="10" borderId="2" xfId="0" applyFont="1" applyFill="1" applyBorder="1" applyAlignment="1" applyProtection="1">
      <alignment horizontal="center" vertical="center" wrapText="1"/>
    </xf>
    <xf numFmtId="0" fontId="10" fillId="10" borderId="7" xfId="0" applyFont="1" applyFill="1" applyBorder="1" applyAlignment="1" applyProtection="1">
      <alignment horizontal="center" vertical="center" wrapText="1"/>
    </xf>
    <xf numFmtId="0" fontId="10" fillId="10" borderId="8" xfId="0" applyFont="1" applyFill="1" applyBorder="1" applyAlignment="1" applyProtection="1">
      <alignment horizontal="center" vertical="center" wrapText="1"/>
    </xf>
    <xf numFmtId="0" fontId="10" fillId="10" borderId="13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3" xfId="0" applyFont="1" applyFill="1" applyBorder="1" applyAlignment="1" applyProtection="1">
      <alignment horizontal="center" vertical="center" textRotation="90" wrapText="1"/>
    </xf>
    <xf numFmtId="0" fontId="10" fillId="10" borderId="9" xfId="0" applyFont="1" applyFill="1" applyBorder="1" applyAlignment="1" applyProtection="1">
      <alignment horizontal="center" vertical="center" textRotation="90" wrapText="1"/>
    </xf>
    <xf numFmtId="0" fontId="10" fillId="10" borderId="15" xfId="0" applyFont="1" applyFill="1" applyBorder="1" applyAlignment="1" applyProtection="1">
      <alignment horizontal="center" vertical="center" textRotation="90" wrapText="1"/>
    </xf>
    <xf numFmtId="0" fontId="10" fillId="10" borderId="4" xfId="0" applyFont="1" applyFill="1" applyBorder="1" applyAlignment="1" applyProtection="1">
      <alignment horizontal="center" vertical="center" wrapText="1"/>
    </xf>
    <xf numFmtId="0" fontId="10" fillId="10" borderId="5" xfId="0" applyFont="1" applyFill="1" applyBorder="1" applyAlignment="1" applyProtection="1">
      <alignment horizontal="center" vertical="center" wrapText="1"/>
    </xf>
    <xf numFmtId="0" fontId="10" fillId="10" borderId="6" xfId="0" applyFont="1" applyFill="1" applyBorder="1" applyAlignment="1" applyProtection="1">
      <alignment horizontal="center" vertical="center" wrapText="1"/>
    </xf>
    <xf numFmtId="0" fontId="10" fillId="10" borderId="3" xfId="0" applyFont="1" applyFill="1" applyBorder="1" applyAlignment="1" applyProtection="1">
      <alignment horizontal="center" vertical="center" wrapText="1"/>
    </xf>
    <xf numFmtId="0" fontId="10" fillId="10" borderId="9" xfId="0" applyFont="1" applyFill="1" applyBorder="1" applyAlignment="1" applyProtection="1">
      <alignment horizontal="center" vertical="center" wrapText="1"/>
    </xf>
    <xf numFmtId="0" fontId="10" fillId="10" borderId="15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400050</xdr:rowOff>
    </xdr:from>
    <xdr:to>
      <xdr:col>4</xdr:col>
      <xdr:colOff>138545</xdr:colOff>
      <xdr:row>3</xdr:row>
      <xdr:rowOff>149625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3A2084-B7E5-4BB9-A915-8CC7D57FC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8F8F8"/>
            </a:clrFrom>
            <a:clrTo>
              <a:srgbClr val="F8F8F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03959"/>
          <a:ext cx="4530436" cy="875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O78"/>
  <sheetViews>
    <sheetView tabSelected="1" view="pageLayout" zoomScale="80" zoomScaleNormal="100" zoomScaleSheetLayoutView="100" zoomScalePageLayoutView="80" workbookViewId="0">
      <selection activeCell="O9" sqref="O9"/>
    </sheetView>
  </sheetViews>
  <sheetFormatPr baseColWidth="10" defaultColWidth="11.5703125" defaultRowHeight="15"/>
  <cols>
    <col min="1" max="1" width="15.5703125" style="1" customWidth="1"/>
    <col min="2" max="2" width="22.28515625" style="1" customWidth="1"/>
    <col min="3" max="3" width="11.28515625" style="1" customWidth="1"/>
    <col min="4" max="13" width="13.28515625" style="1" customWidth="1"/>
    <col min="14" max="14" width="8.7109375" style="1" bestFit="1" customWidth="1"/>
    <col min="15" max="16384" width="11.5703125" style="1"/>
  </cols>
  <sheetData>
    <row r="1" spans="1:14" ht="8.4499999999999993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" customFormat="1" ht="72" customHeight="1">
      <c r="A2" s="29"/>
      <c r="B2" s="30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s="3" customFormat="1" ht="15.75">
      <c r="A3" s="29"/>
      <c r="B3" s="31"/>
      <c r="C3" s="31"/>
      <c r="D3" s="31"/>
      <c r="E3" s="31"/>
      <c r="F3" s="31"/>
      <c r="G3" s="31"/>
      <c r="H3" s="32" t="s">
        <v>1</v>
      </c>
      <c r="I3" s="137"/>
      <c r="J3" s="137"/>
      <c r="K3" s="137"/>
      <c r="L3" s="137"/>
      <c r="M3" s="137"/>
      <c r="N3" s="137"/>
    </row>
    <row r="4" spans="1:14" s="3" customFormat="1" ht="15.75">
      <c r="A4" s="29"/>
      <c r="B4" s="31"/>
      <c r="C4" s="31"/>
      <c r="D4" s="31"/>
      <c r="E4" s="31"/>
      <c r="F4" s="31"/>
      <c r="G4" s="31"/>
      <c r="H4" s="32" t="s">
        <v>2</v>
      </c>
      <c r="I4" s="137"/>
      <c r="J4" s="137"/>
      <c r="K4" s="137"/>
      <c r="L4" s="137"/>
      <c r="M4" s="137"/>
      <c r="N4" s="137"/>
    </row>
    <row r="5" spans="1:14" s="3" customFormat="1" ht="15.75">
      <c r="A5" s="29"/>
      <c r="B5" s="31"/>
      <c r="C5" s="31"/>
      <c r="D5" s="31"/>
      <c r="E5" s="31"/>
      <c r="F5" s="31"/>
      <c r="G5" s="31"/>
      <c r="H5" s="32" t="s">
        <v>62</v>
      </c>
      <c r="I5" s="137"/>
      <c r="J5" s="137"/>
      <c r="K5" s="137"/>
      <c r="L5" s="137"/>
      <c r="M5" s="137"/>
      <c r="N5" s="137"/>
    </row>
    <row r="6" spans="1:14" ht="8.4499999999999993" customHeight="1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24.6" customHeight="1" thickTop="1">
      <c r="A7" s="138" t="s">
        <v>3</v>
      </c>
      <c r="B7" s="139"/>
      <c r="C7" s="144" t="s">
        <v>4</v>
      </c>
      <c r="D7" s="147" t="s">
        <v>5</v>
      </c>
      <c r="E7" s="148"/>
      <c r="F7" s="148"/>
      <c r="G7" s="148"/>
      <c r="H7" s="148"/>
      <c r="I7" s="148"/>
      <c r="J7" s="148"/>
      <c r="K7" s="148"/>
      <c r="L7" s="148"/>
      <c r="M7" s="149"/>
      <c r="N7" s="150" t="s">
        <v>6</v>
      </c>
    </row>
    <row r="8" spans="1:14" ht="24.6" customHeight="1">
      <c r="A8" s="140"/>
      <c r="B8" s="141"/>
      <c r="C8" s="145"/>
      <c r="D8" s="33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5">
        <v>10</v>
      </c>
      <c r="N8" s="151"/>
    </row>
    <row r="9" spans="1:14" ht="88.15" customHeight="1" thickBot="1">
      <c r="A9" s="142"/>
      <c r="B9" s="143"/>
      <c r="C9" s="146"/>
      <c r="D9" s="15"/>
      <c r="E9" s="16"/>
      <c r="F9" s="16"/>
      <c r="G9" s="16"/>
      <c r="H9" s="16"/>
      <c r="I9" s="16"/>
      <c r="J9" s="16"/>
      <c r="K9" s="16"/>
      <c r="L9" s="16"/>
      <c r="M9" s="17"/>
      <c r="N9" s="152"/>
    </row>
    <row r="10" spans="1:14" ht="16.5" thickTop="1" thickBot="1">
      <c r="A10" s="125" t="s">
        <v>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7"/>
    </row>
    <row r="11" spans="1:14" ht="15.75" thickTop="1">
      <c r="A11" s="122" t="s">
        <v>8</v>
      </c>
      <c r="B11" s="36" t="s">
        <v>9</v>
      </c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40"/>
      <c r="N11" s="37"/>
    </row>
    <row r="12" spans="1:14" ht="15.75" thickBot="1">
      <c r="A12" s="124"/>
      <c r="B12" s="41" t="s">
        <v>10</v>
      </c>
      <c r="C12" s="37"/>
      <c r="D12" s="42"/>
      <c r="E12" s="43"/>
      <c r="F12" s="43"/>
      <c r="G12" s="43"/>
      <c r="H12" s="43"/>
      <c r="I12" s="43"/>
      <c r="J12" s="43"/>
      <c r="K12" s="43"/>
      <c r="L12" s="43"/>
      <c r="M12" s="44"/>
      <c r="N12" s="37"/>
    </row>
    <row r="13" spans="1:14" ht="42.75" customHeight="1" thickTop="1" thickBot="1">
      <c r="A13" s="128" t="s">
        <v>11</v>
      </c>
      <c r="B13" s="129"/>
      <c r="C13" s="45"/>
      <c r="D13" s="46"/>
      <c r="E13" s="47"/>
      <c r="F13" s="47"/>
      <c r="G13" s="47"/>
      <c r="H13" s="47"/>
      <c r="I13" s="47"/>
      <c r="J13" s="47"/>
      <c r="K13" s="47"/>
      <c r="L13" s="47"/>
      <c r="M13" s="48"/>
      <c r="N13" s="37"/>
    </row>
    <row r="14" spans="1:14" ht="39.950000000000003" customHeight="1" thickTop="1" thickBot="1">
      <c r="A14" s="130" t="s">
        <v>12</v>
      </c>
      <c r="B14" s="131"/>
      <c r="C14" s="45"/>
      <c r="D14" s="49"/>
      <c r="E14" s="50"/>
      <c r="F14" s="50"/>
      <c r="G14" s="50"/>
      <c r="H14" s="50"/>
      <c r="I14" s="50"/>
      <c r="J14" s="50"/>
      <c r="K14" s="50"/>
      <c r="L14" s="50"/>
      <c r="M14" s="51"/>
      <c r="N14" s="37"/>
    </row>
    <row r="15" spans="1:14" ht="95.25" thickTop="1">
      <c r="A15" s="122" t="s">
        <v>13</v>
      </c>
      <c r="B15" s="52" t="s">
        <v>63</v>
      </c>
      <c r="C15" s="37"/>
      <c r="D15" s="38"/>
      <c r="E15" s="39"/>
      <c r="F15" s="39"/>
      <c r="G15" s="39"/>
      <c r="H15" s="39"/>
      <c r="I15" s="39"/>
      <c r="J15" s="39"/>
      <c r="K15" s="39"/>
      <c r="L15" s="39"/>
      <c r="M15" s="40"/>
      <c r="N15" s="37"/>
    </row>
    <row r="16" spans="1:14" ht="54">
      <c r="A16" s="123"/>
      <c r="B16" s="53" t="s">
        <v>64</v>
      </c>
      <c r="C16" s="37"/>
      <c r="D16" s="54"/>
      <c r="E16" s="55"/>
      <c r="F16" s="55"/>
      <c r="G16" s="55"/>
      <c r="H16" s="55"/>
      <c r="I16" s="55"/>
      <c r="J16" s="55"/>
      <c r="K16" s="55"/>
      <c r="L16" s="55"/>
      <c r="M16" s="56"/>
      <c r="N16" s="37"/>
    </row>
    <row r="17" spans="1:14" ht="54">
      <c r="A17" s="123"/>
      <c r="B17" s="53" t="s">
        <v>65</v>
      </c>
      <c r="C17" s="37"/>
      <c r="D17" s="54"/>
      <c r="E17" s="55"/>
      <c r="F17" s="55"/>
      <c r="G17" s="55"/>
      <c r="H17" s="55"/>
      <c r="I17" s="55"/>
      <c r="J17" s="55"/>
      <c r="K17" s="55"/>
      <c r="L17" s="55"/>
      <c r="M17" s="56"/>
      <c r="N17" s="37"/>
    </row>
    <row r="18" spans="1:14" ht="40.5">
      <c r="A18" s="123"/>
      <c r="B18" s="53" t="s">
        <v>66</v>
      </c>
      <c r="C18" s="37"/>
      <c r="D18" s="54"/>
      <c r="E18" s="55"/>
      <c r="F18" s="55"/>
      <c r="G18" s="55"/>
      <c r="H18" s="55"/>
      <c r="I18" s="55"/>
      <c r="J18" s="55"/>
      <c r="K18" s="55"/>
      <c r="L18" s="55"/>
      <c r="M18" s="56"/>
      <c r="N18" s="37"/>
    </row>
    <row r="19" spans="1:14" ht="40.5">
      <c r="A19" s="123"/>
      <c r="B19" s="53" t="s">
        <v>67</v>
      </c>
      <c r="C19" s="37"/>
      <c r="D19" s="54"/>
      <c r="E19" s="55"/>
      <c r="F19" s="55"/>
      <c r="G19" s="55"/>
      <c r="H19" s="55"/>
      <c r="I19" s="55"/>
      <c r="J19" s="55"/>
      <c r="K19" s="55"/>
      <c r="L19" s="55"/>
      <c r="M19" s="56"/>
      <c r="N19" s="37"/>
    </row>
    <row r="20" spans="1:14" ht="54">
      <c r="A20" s="123"/>
      <c r="B20" s="53" t="s">
        <v>68</v>
      </c>
      <c r="C20" s="37"/>
      <c r="D20" s="54"/>
      <c r="E20" s="55"/>
      <c r="F20" s="55"/>
      <c r="G20" s="55"/>
      <c r="H20" s="55"/>
      <c r="I20" s="55"/>
      <c r="J20" s="55"/>
      <c r="K20" s="55"/>
      <c r="L20" s="55"/>
      <c r="M20" s="56"/>
      <c r="N20" s="37"/>
    </row>
    <row r="21" spans="1:14" ht="54">
      <c r="A21" s="123"/>
      <c r="B21" s="53" t="s">
        <v>69</v>
      </c>
      <c r="C21" s="37"/>
      <c r="D21" s="54"/>
      <c r="E21" s="55"/>
      <c r="F21" s="55"/>
      <c r="G21" s="55"/>
      <c r="H21" s="55"/>
      <c r="I21" s="55"/>
      <c r="J21" s="55"/>
      <c r="K21" s="55"/>
      <c r="L21" s="55"/>
      <c r="M21" s="56"/>
      <c r="N21" s="37"/>
    </row>
    <row r="22" spans="1:14" ht="41.25" thickBot="1">
      <c r="A22" s="124"/>
      <c r="B22" s="57" t="s">
        <v>70</v>
      </c>
      <c r="C22" s="58"/>
      <c r="D22" s="42"/>
      <c r="E22" s="43"/>
      <c r="F22" s="43"/>
      <c r="G22" s="43"/>
      <c r="H22" s="43"/>
      <c r="I22" s="43"/>
      <c r="J22" s="43"/>
      <c r="K22" s="43"/>
      <c r="L22" s="43"/>
      <c r="M22" s="44"/>
      <c r="N22" s="58"/>
    </row>
    <row r="23" spans="1:14" ht="16.5" thickTop="1" thickBot="1">
      <c r="A23" s="59"/>
      <c r="B23" s="60" t="s">
        <v>6</v>
      </c>
      <c r="C23" s="61"/>
      <c r="D23" s="62">
        <f>SUM(D15:D22)</f>
        <v>0</v>
      </c>
      <c r="E23" s="63">
        <f t="shared" ref="E23:M23" si="0">SUM(E15:E22)</f>
        <v>0</v>
      </c>
      <c r="F23" s="63">
        <f t="shared" si="0"/>
        <v>0</v>
      </c>
      <c r="G23" s="63">
        <f t="shared" si="0"/>
        <v>0</v>
      </c>
      <c r="H23" s="63">
        <f t="shared" si="0"/>
        <v>0</v>
      </c>
      <c r="I23" s="63">
        <f t="shared" si="0"/>
        <v>0</v>
      </c>
      <c r="J23" s="63">
        <f t="shared" si="0"/>
        <v>0</v>
      </c>
      <c r="K23" s="63">
        <f t="shared" si="0"/>
        <v>0</v>
      </c>
      <c r="L23" s="63">
        <f t="shared" si="0"/>
        <v>0</v>
      </c>
      <c r="M23" s="64">
        <f t="shared" si="0"/>
        <v>0</v>
      </c>
      <c r="N23" s="65"/>
    </row>
    <row r="24" spans="1:14" ht="32.450000000000003" customHeight="1" thickTop="1" thickBot="1">
      <c r="A24" s="125" t="s">
        <v>14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</row>
    <row r="25" spans="1:14" ht="16.5" thickTop="1" thickBot="1">
      <c r="A25" s="132" t="s">
        <v>15</v>
      </c>
      <c r="B25" s="133"/>
      <c r="C25" s="66">
        <f>SUM(C35,C51, C57)/3</f>
        <v>0</v>
      </c>
      <c r="D25" s="67">
        <f>SUM(D35,D40,D51,D57,D61)/5</f>
        <v>0</v>
      </c>
      <c r="E25" s="68">
        <f>SUM(E35,E40,E51,E57,E61)/5</f>
        <v>0</v>
      </c>
      <c r="F25" s="68">
        <f>SUM(F35,F40,F51,F57,F61)/5</f>
        <v>0</v>
      </c>
      <c r="G25" s="68">
        <f t="shared" ref="G25:M25" si="1">SUM(G35,G40,G51,G57,G61)/5</f>
        <v>0</v>
      </c>
      <c r="H25" s="68">
        <f t="shared" si="1"/>
        <v>0</v>
      </c>
      <c r="I25" s="68">
        <f t="shared" si="1"/>
        <v>0</v>
      </c>
      <c r="J25" s="68">
        <f t="shared" si="1"/>
        <v>0</v>
      </c>
      <c r="K25" s="68">
        <f t="shared" si="1"/>
        <v>0</v>
      </c>
      <c r="L25" s="68">
        <f t="shared" si="1"/>
        <v>0</v>
      </c>
      <c r="M25" s="69">
        <f t="shared" si="1"/>
        <v>0</v>
      </c>
      <c r="N25" s="70">
        <f>SUM(N35,N40,N51,N57,N61)/5</f>
        <v>0</v>
      </c>
    </row>
    <row r="26" spans="1:14" ht="15.75" thickTop="1">
      <c r="A26" s="122" t="s">
        <v>16</v>
      </c>
      <c r="B26" s="36" t="s">
        <v>17</v>
      </c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>
        <f>SUM(C26)/1</f>
        <v>0</v>
      </c>
    </row>
    <row r="27" spans="1:14">
      <c r="A27" s="123"/>
      <c r="B27" s="74" t="s">
        <v>18</v>
      </c>
      <c r="C27" s="75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>
        <f>SUM(C27)/1</f>
        <v>0</v>
      </c>
    </row>
    <row r="28" spans="1:14">
      <c r="A28" s="123"/>
      <c r="B28" s="74" t="s">
        <v>19</v>
      </c>
      <c r="C28" s="75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>
        <f t="shared" ref="N28:N29" si="2">SUM(C28)/1</f>
        <v>0</v>
      </c>
    </row>
    <row r="29" spans="1:14">
      <c r="A29" s="123"/>
      <c r="B29" s="74" t="s">
        <v>20</v>
      </c>
      <c r="C29" s="75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3">
        <f t="shared" si="2"/>
        <v>0</v>
      </c>
    </row>
    <row r="30" spans="1:14">
      <c r="A30" s="123"/>
      <c r="B30" s="74" t="s">
        <v>21</v>
      </c>
      <c r="C30" s="78"/>
      <c r="D30" s="79"/>
      <c r="E30" s="80"/>
      <c r="F30" s="80"/>
      <c r="G30" s="80"/>
      <c r="H30" s="80"/>
      <c r="I30" s="80"/>
      <c r="J30" s="80"/>
      <c r="K30" s="80"/>
      <c r="L30" s="80"/>
      <c r="M30" s="81"/>
      <c r="N30" s="76">
        <f>IFERROR(AVERAGE(D30:M30),0)</f>
        <v>0</v>
      </c>
    </row>
    <row r="31" spans="1:14">
      <c r="A31" s="123"/>
      <c r="B31" s="74" t="s">
        <v>22</v>
      </c>
      <c r="C31" s="75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6">
        <f>SUM(C31/1)</f>
        <v>0</v>
      </c>
    </row>
    <row r="32" spans="1:14">
      <c r="A32" s="123"/>
      <c r="B32" s="74" t="s">
        <v>23</v>
      </c>
      <c r="C32" s="75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6">
        <f t="shared" ref="N32:N34" si="3">SUM(C32/1)</f>
        <v>0</v>
      </c>
    </row>
    <row r="33" spans="1:14">
      <c r="A33" s="123"/>
      <c r="B33" s="82" t="s">
        <v>24</v>
      </c>
      <c r="C33" s="75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6">
        <f t="shared" si="3"/>
        <v>0</v>
      </c>
    </row>
    <row r="34" spans="1:14" ht="15.75" thickBot="1">
      <c r="A34" s="134"/>
      <c r="B34" s="118" t="s">
        <v>71</v>
      </c>
      <c r="C34" s="75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6">
        <f t="shared" si="3"/>
        <v>0</v>
      </c>
    </row>
    <row r="35" spans="1:14" ht="16.5" thickTop="1" thickBot="1">
      <c r="A35" s="134"/>
      <c r="B35" s="84" t="s">
        <v>25</v>
      </c>
      <c r="C35" s="85">
        <f>SUM(C26:C29,C31:C34)/8</f>
        <v>0</v>
      </c>
      <c r="D35" s="86">
        <f t="shared" ref="D35:I35" si="4">D30</f>
        <v>0</v>
      </c>
      <c r="E35" s="87">
        <f t="shared" si="4"/>
        <v>0</v>
      </c>
      <c r="F35" s="87">
        <f t="shared" si="4"/>
        <v>0</v>
      </c>
      <c r="G35" s="87">
        <f t="shared" si="4"/>
        <v>0</v>
      </c>
      <c r="H35" s="87">
        <f t="shared" si="4"/>
        <v>0</v>
      </c>
      <c r="I35" s="87">
        <f t="shared" si="4"/>
        <v>0</v>
      </c>
      <c r="J35" s="87">
        <f>SUM(J30)</f>
        <v>0</v>
      </c>
      <c r="K35" s="87">
        <f>K30</f>
        <v>0</v>
      </c>
      <c r="L35" s="87">
        <f>L30</f>
        <v>0</v>
      </c>
      <c r="M35" s="88">
        <f>M30</f>
        <v>0</v>
      </c>
      <c r="N35" s="89">
        <f>SUM(N26:N33)/8</f>
        <v>0</v>
      </c>
    </row>
    <row r="36" spans="1:14" ht="16.5" thickTop="1" thickBot="1">
      <c r="A36" s="135" t="s">
        <v>26</v>
      </c>
      <c r="B36" s="90" t="s">
        <v>27</v>
      </c>
      <c r="C36" s="91"/>
      <c r="D36" s="92"/>
      <c r="E36" s="93"/>
      <c r="F36" s="93"/>
      <c r="G36" s="93"/>
      <c r="H36" s="93"/>
      <c r="I36" s="93"/>
      <c r="J36" s="93"/>
      <c r="K36" s="93"/>
      <c r="L36" s="93"/>
      <c r="M36" s="94"/>
      <c r="N36" s="95">
        <f>IFERROR(AVERAGE(D36:M36),0)</f>
        <v>0</v>
      </c>
    </row>
    <row r="37" spans="1:14" ht="16.5" thickTop="1" thickBot="1">
      <c r="A37" s="123"/>
      <c r="B37" s="74" t="s">
        <v>28</v>
      </c>
      <c r="C37" s="96"/>
      <c r="D37" s="97"/>
      <c r="E37" s="98"/>
      <c r="F37" s="98"/>
      <c r="G37" s="98"/>
      <c r="H37" s="98"/>
      <c r="I37" s="98"/>
      <c r="J37" s="98"/>
      <c r="K37" s="98"/>
      <c r="L37" s="98"/>
      <c r="M37" s="99"/>
      <c r="N37" s="95">
        <f t="shared" ref="N37:N39" si="5">IFERROR(AVERAGE(D37:M37),0)</f>
        <v>0</v>
      </c>
    </row>
    <row r="38" spans="1:14" ht="16.5" thickTop="1" thickBot="1">
      <c r="A38" s="123"/>
      <c r="B38" s="74" t="s">
        <v>29</v>
      </c>
      <c r="C38" s="96"/>
      <c r="D38" s="97"/>
      <c r="E38" s="98"/>
      <c r="F38" s="98"/>
      <c r="G38" s="98"/>
      <c r="H38" s="98"/>
      <c r="I38" s="98"/>
      <c r="J38" s="98"/>
      <c r="K38" s="98"/>
      <c r="L38" s="98"/>
      <c r="M38" s="99"/>
      <c r="N38" s="95">
        <f t="shared" si="5"/>
        <v>0</v>
      </c>
    </row>
    <row r="39" spans="1:14" ht="16.5" thickTop="1" thickBot="1">
      <c r="A39" s="123"/>
      <c r="B39" s="82" t="s">
        <v>31</v>
      </c>
      <c r="C39" s="96"/>
      <c r="D39" s="100"/>
      <c r="E39" s="101"/>
      <c r="F39" s="101"/>
      <c r="G39" s="101"/>
      <c r="H39" s="101"/>
      <c r="I39" s="101"/>
      <c r="J39" s="101"/>
      <c r="K39" s="101"/>
      <c r="L39" s="101"/>
      <c r="M39" s="102"/>
      <c r="N39" s="95">
        <f t="shared" si="5"/>
        <v>0</v>
      </c>
    </row>
    <row r="40" spans="1:14" ht="16.5" thickTop="1" thickBot="1">
      <c r="A40" s="124"/>
      <c r="B40" s="84" t="s">
        <v>25</v>
      </c>
      <c r="C40" s="103"/>
      <c r="D40" s="86">
        <f>SUM(D36:D39)/4</f>
        <v>0</v>
      </c>
      <c r="E40" s="87">
        <f t="shared" ref="E40:N40" si="6">SUM(E36:E39)/4</f>
        <v>0</v>
      </c>
      <c r="F40" s="87">
        <f t="shared" si="6"/>
        <v>0</v>
      </c>
      <c r="G40" s="87">
        <f t="shared" si="6"/>
        <v>0</v>
      </c>
      <c r="H40" s="87">
        <f t="shared" si="6"/>
        <v>0</v>
      </c>
      <c r="I40" s="87">
        <f t="shared" si="6"/>
        <v>0</v>
      </c>
      <c r="J40" s="87">
        <f t="shared" si="6"/>
        <v>0</v>
      </c>
      <c r="K40" s="87">
        <f t="shared" si="6"/>
        <v>0</v>
      </c>
      <c r="L40" s="87">
        <f t="shared" si="6"/>
        <v>0</v>
      </c>
      <c r="M40" s="88">
        <f t="shared" si="6"/>
        <v>0</v>
      </c>
      <c r="N40" s="89">
        <f t="shared" si="6"/>
        <v>0</v>
      </c>
    </row>
    <row r="41" spans="1:14" ht="15.75" thickTop="1">
      <c r="A41" s="135" t="s">
        <v>30</v>
      </c>
      <c r="B41" s="90" t="s">
        <v>32</v>
      </c>
      <c r="C41" s="91"/>
      <c r="D41" s="92"/>
      <c r="E41" s="93"/>
      <c r="F41" s="93"/>
      <c r="G41" s="93"/>
      <c r="H41" s="93"/>
      <c r="I41" s="93"/>
      <c r="J41" s="93"/>
      <c r="K41" s="93"/>
      <c r="L41" s="93"/>
      <c r="M41" s="94"/>
      <c r="N41" s="95">
        <f>IFERROR(AVERAGE(D41:M41),0)</f>
        <v>0</v>
      </c>
    </row>
    <row r="42" spans="1:14">
      <c r="A42" s="123"/>
      <c r="B42" s="74" t="s">
        <v>33</v>
      </c>
      <c r="C42" s="96"/>
      <c r="D42" s="97"/>
      <c r="E42" s="98"/>
      <c r="F42" s="98"/>
      <c r="G42" s="98"/>
      <c r="H42" s="98"/>
      <c r="I42" s="98"/>
      <c r="J42" s="98"/>
      <c r="K42" s="98"/>
      <c r="L42" s="98"/>
      <c r="M42" s="99"/>
      <c r="N42" s="76">
        <f>IFERROR(AVERAGE(D42:M42),0)</f>
        <v>0</v>
      </c>
    </row>
    <row r="43" spans="1:14">
      <c r="A43" s="123"/>
      <c r="B43" s="74" t="s">
        <v>34</v>
      </c>
      <c r="C43" s="75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6">
        <f>IFERROR(AVERAGE(C43),0)</f>
        <v>0</v>
      </c>
    </row>
    <row r="44" spans="1:14">
      <c r="A44" s="123"/>
      <c r="B44" s="74" t="s">
        <v>35</v>
      </c>
      <c r="C44" s="96"/>
      <c r="D44" s="97"/>
      <c r="E44" s="98"/>
      <c r="F44" s="98"/>
      <c r="G44" s="98"/>
      <c r="H44" s="98"/>
      <c r="I44" s="98"/>
      <c r="J44" s="98"/>
      <c r="K44" s="98"/>
      <c r="L44" s="98"/>
      <c r="M44" s="99"/>
      <c r="N44" s="76">
        <f>IFERROR(AVERAGE(D44:M44),0)</f>
        <v>0</v>
      </c>
    </row>
    <row r="45" spans="1:14">
      <c r="A45" s="123"/>
      <c r="B45" s="74" t="s">
        <v>36</v>
      </c>
      <c r="C45" s="75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6">
        <f>IFERROR(AVERAGE(C45),0)</f>
        <v>0</v>
      </c>
    </row>
    <row r="46" spans="1:14">
      <c r="A46" s="123"/>
      <c r="B46" s="74" t="s">
        <v>37</v>
      </c>
      <c r="C46" s="75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6">
        <f>IFERROR(AVERAGE(C46),0)</f>
        <v>0</v>
      </c>
    </row>
    <row r="47" spans="1:14">
      <c r="A47" s="123"/>
      <c r="B47" s="74" t="s">
        <v>38</v>
      </c>
      <c r="C47" s="75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6">
        <f>IFERROR(AVERAGE(C47),0)</f>
        <v>0</v>
      </c>
    </row>
    <row r="48" spans="1:14">
      <c r="A48" s="123"/>
      <c r="B48" s="74" t="s">
        <v>39</v>
      </c>
      <c r="C48" s="7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6">
        <f>IFERROR(AVERAGE(C48),0)</f>
        <v>0</v>
      </c>
    </row>
    <row r="49" spans="1:41">
      <c r="A49" s="123"/>
      <c r="B49" s="74" t="s">
        <v>40</v>
      </c>
      <c r="C49" s="96"/>
      <c r="D49" s="97"/>
      <c r="E49" s="98"/>
      <c r="F49" s="98"/>
      <c r="G49" s="98"/>
      <c r="H49" s="98"/>
      <c r="I49" s="98"/>
      <c r="J49" s="98"/>
      <c r="K49" s="98"/>
      <c r="L49" s="98"/>
      <c r="M49" s="99"/>
      <c r="N49" s="76">
        <f t="shared" ref="N49:N50" si="7">IFERROR(AVERAGE(D49:M49),0)</f>
        <v>0</v>
      </c>
    </row>
    <row r="50" spans="1:41" ht="15.75" thickBot="1">
      <c r="A50" s="123"/>
      <c r="B50" s="74" t="s">
        <v>41</v>
      </c>
      <c r="C50" s="96"/>
      <c r="D50" s="97"/>
      <c r="E50" s="98"/>
      <c r="F50" s="98"/>
      <c r="G50" s="98"/>
      <c r="H50" s="98"/>
      <c r="I50" s="98"/>
      <c r="J50" s="98"/>
      <c r="K50" s="98"/>
      <c r="L50" s="98"/>
      <c r="M50" s="99"/>
      <c r="N50" s="76">
        <f t="shared" si="7"/>
        <v>0</v>
      </c>
    </row>
    <row r="51" spans="1:41" ht="16.5" thickTop="1" thickBot="1">
      <c r="A51" s="124"/>
      <c r="B51" s="84" t="s">
        <v>25</v>
      </c>
      <c r="C51" s="85">
        <f>SUM(C43, C45, C46,C47,C48)/4</f>
        <v>0</v>
      </c>
      <c r="D51" s="86">
        <f>SUM(D41:D42,D44,D49:D50)/6</f>
        <v>0</v>
      </c>
      <c r="E51" s="86">
        <f>SUM(E41:E42,E44:E45,E49:E50)/6</f>
        <v>0</v>
      </c>
      <c r="F51" s="86">
        <f t="shared" ref="F51:L51" si="8">SUM(F41:F42,F44:F45,F49:F50)/6</f>
        <v>0</v>
      </c>
      <c r="G51" s="86">
        <f t="shared" si="8"/>
        <v>0</v>
      </c>
      <c r="H51" s="86">
        <f t="shared" si="8"/>
        <v>0</v>
      </c>
      <c r="I51" s="86">
        <f t="shared" si="8"/>
        <v>0</v>
      </c>
      <c r="J51" s="86">
        <f t="shared" si="8"/>
        <v>0</v>
      </c>
      <c r="K51" s="86">
        <f t="shared" si="8"/>
        <v>0</v>
      </c>
      <c r="L51" s="86">
        <f t="shared" si="8"/>
        <v>0</v>
      </c>
      <c r="M51" s="86">
        <f>SUM(M41:M42,M44:M45,M49:M50)/6</f>
        <v>0</v>
      </c>
      <c r="N51" s="89">
        <f>SUM(N41:N50)/10</f>
        <v>0</v>
      </c>
    </row>
    <row r="52" spans="1:41" ht="15.75" thickTop="1">
      <c r="A52" s="135" t="s">
        <v>43</v>
      </c>
      <c r="B52" s="90" t="s">
        <v>42</v>
      </c>
      <c r="C52" s="91"/>
      <c r="D52" s="92"/>
      <c r="E52" s="93"/>
      <c r="F52" s="93"/>
      <c r="G52" s="93"/>
      <c r="H52" s="93"/>
      <c r="I52" s="93"/>
      <c r="J52" s="93"/>
      <c r="K52" s="93"/>
      <c r="L52" s="93"/>
      <c r="M52" s="94"/>
      <c r="N52" s="95">
        <f>IFERROR(AVERAGE(D52:M52),0)</f>
        <v>0</v>
      </c>
    </row>
    <row r="53" spans="1:41">
      <c r="A53" s="123"/>
      <c r="B53" s="74" t="s">
        <v>44</v>
      </c>
      <c r="C53" s="96"/>
      <c r="D53" s="97"/>
      <c r="E53" s="98"/>
      <c r="F53" s="98"/>
      <c r="G53" s="98"/>
      <c r="H53" s="98"/>
      <c r="I53" s="98"/>
      <c r="J53" s="98"/>
      <c r="K53" s="98"/>
      <c r="L53" s="98"/>
      <c r="M53" s="99"/>
      <c r="N53" s="76">
        <f t="shared" ref="N53" si="9">IFERROR(AVERAGE(D53:M53),0)</f>
        <v>0</v>
      </c>
    </row>
    <row r="54" spans="1:41">
      <c r="A54" s="123"/>
      <c r="B54" s="74" t="s">
        <v>45</v>
      </c>
      <c r="C54" s="96"/>
      <c r="D54" s="97"/>
      <c r="E54" s="98"/>
      <c r="F54" s="98"/>
      <c r="G54" s="98"/>
      <c r="H54" s="98"/>
      <c r="I54" s="98"/>
      <c r="J54" s="98"/>
      <c r="K54" s="98"/>
      <c r="L54" s="98"/>
      <c r="M54" s="99"/>
      <c r="N54" s="76">
        <f>IFERROR(AVERAGE(D54:M54),0)</f>
        <v>0</v>
      </c>
    </row>
    <row r="55" spans="1:41">
      <c r="A55" s="123"/>
      <c r="B55" s="74" t="s">
        <v>46</v>
      </c>
      <c r="C55" s="105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76">
        <f>IFERROR(AVERAGE(C55),0)</f>
        <v>0</v>
      </c>
    </row>
    <row r="56" spans="1:41" ht="15.75" thickBot="1">
      <c r="A56" s="123"/>
      <c r="B56" s="74" t="s">
        <v>47</v>
      </c>
      <c r="C56" s="105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76">
        <f>SUM(C56)/1</f>
        <v>0</v>
      </c>
    </row>
    <row r="57" spans="1:41" ht="16.5" thickTop="1" thickBot="1">
      <c r="A57" s="124"/>
      <c r="B57" s="84" t="s">
        <v>25</v>
      </c>
      <c r="C57" s="85">
        <f>SUM(C55:C56)/2</f>
        <v>0</v>
      </c>
      <c r="D57" s="86">
        <f>SUM(D52:D54)/3</f>
        <v>0</v>
      </c>
      <c r="E57" s="86">
        <f>SUM(E52:E54)/3</f>
        <v>0</v>
      </c>
      <c r="F57" s="86">
        <f>SUM(F52:F54)/3</f>
        <v>0</v>
      </c>
      <c r="G57" s="86">
        <f t="shared" ref="G57:M57" si="10">SUM(G52:G54)/3</f>
        <v>0</v>
      </c>
      <c r="H57" s="86">
        <f t="shared" si="10"/>
        <v>0</v>
      </c>
      <c r="I57" s="86">
        <f t="shared" si="10"/>
        <v>0</v>
      </c>
      <c r="J57" s="86">
        <f t="shared" si="10"/>
        <v>0</v>
      </c>
      <c r="K57" s="86">
        <f t="shared" si="10"/>
        <v>0</v>
      </c>
      <c r="L57" s="86">
        <f t="shared" si="10"/>
        <v>0</v>
      </c>
      <c r="M57" s="86">
        <f t="shared" si="10"/>
        <v>0</v>
      </c>
      <c r="N57" s="89">
        <f>SUM(N52:N56)/5</f>
        <v>0</v>
      </c>
    </row>
    <row r="58" spans="1:41" ht="15.75" thickTop="1">
      <c r="A58" s="122" t="s">
        <v>50</v>
      </c>
      <c r="B58" s="36" t="s">
        <v>48</v>
      </c>
      <c r="C58" s="96"/>
      <c r="D58" s="106"/>
      <c r="E58" s="107"/>
      <c r="F58" s="107"/>
      <c r="G58" s="107"/>
      <c r="H58" s="107"/>
      <c r="I58" s="107"/>
      <c r="J58" s="107"/>
      <c r="K58" s="107"/>
      <c r="L58" s="107"/>
      <c r="M58" s="108"/>
      <c r="N58" s="73">
        <f>IFERROR(AVERAGE(D58:M58),0)</f>
        <v>0</v>
      </c>
    </row>
    <row r="59" spans="1:41">
      <c r="A59" s="123"/>
      <c r="B59" s="74" t="s">
        <v>49</v>
      </c>
      <c r="C59" s="96"/>
      <c r="D59" s="97"/>
      <c r="E59" s="98"/>
      <c r="F59" s="98"/>
      <c r="G59" s="98"/>
      <c r="H59" s="98"/>
      <c r="I59" s="98"/>
      <c r="J59" s="98"/>
      <c r="K59" s="98"/>
      <c r="L59" s="98"/>
      <c r="M59" s="99"/>
      <c r="N59" s="76">
        <f>IFERROR(AVERAGE(D59:M59),0)</f>
        <v>0</v>
      </c>
    </row>
    <row r="60" spans="1:41" ht="15.75" thickBot="1">
      <c r="A60" s="123"/>
      <c r="B60" s="82" t="s">
        <v>51</v>
      </c>
      <c r="C60" s="96"/>
      <c r="D60" s="100"/>
      <c r="E60" s="101"/>
      <c r="F60" s="101"/>
      <c r="G60" s="101"/>
      <c r="H60" s="101"/>
      <c r="I60" s="101"/>
      <c r="J60" s="101"/>
      <c r="K60" s="101"/>
      <c r="L60" s="101"/>
      <c r="M60" s="102"/>
      <c r="N60" s="83">
        <f>IFERROR(AVERAGE(D60:M60),0)</f>
        <v>0</v>
      </c>
    </row>
    <row r="61" spans="1:41" ht="16.5" thickTop="1" thickBot="1">
      <c r="A61" s="124"/>
      <c r="B61" s="84" t="s">
        <v>25</v>
      </c>
      <c r="C61" s="103"/>
      <c r="D61" s="86">
        <f>SUM(D58:D60)/3</f>
        <v>0</v>
      </c>
      <c r="E61" s="86">
        <f t="shared" ref="E61:M61" si="11">SUM(E58:E60)/3</f>
        <v>0</v>
      </c>
      <c r="F61" s="86">
        <f t="shared" si="11"/>
        <v>0</v>
      </c>
      <c r="G61" s="86">
        <f t="shared" si="11"/>
        <v>0</v>
      </c>
      <c r="H61" s="86">
        <f t="shared" si="11"/>
        <v>0</v>
      </c>
      <c r="I61" s="86">
        <f t="shared" si="11"/>
        <v>0</v>
      </c>
      <c r="J61" s="86">
        <f t="shared" si="11"/>
        <v>0</v>
      </c>
      <c r="K61" s="86">
        <f t="shared" si="11"/>
        <v>0</v>
      </c>
      <c r="L61" s="86">
        <f t="shared" si="11"/>
        <v>0</v>
      </c>
      <c r="M61" s="86">
        <f t="shared" si="11"/>
        <v>0</v>
      </c>
      <c r="N61" s="89">
        <f>SUM(N58:N60)/3</f>
        <v>0</v>
      </c>
    </row>
    <row r="62" spans="1:41" ht="7.15" customHeight="1" thickTop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41" s="6" customFormat="1" ht="16.5">
      <c r="A63" s="117" t="s">
        <v>72</v>
      </c>
      <c r="B63" s="109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5"/>
      <c r="P63" s="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s="6" customFormat="1" ht="7.15" customHeight="1">
      <c r="A64" s="109"/>
      <c r="B64" s="109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5"/>
      <c r="P64" s="5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9" customFormat="1" ht="16.5">
      <c r="A65" s="111" t="s">
        <v>52</v>
      </c>
      <c r="B65" s="112"/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8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</row>
    <row r="66" spans="1:41" s="9" customFormat="1" ht="16.5">
      <c r="A66" s="117" t="s">
        <v>53</v>
      </c>
      <c r="B66" s="112"/>
      <c r="C66" s="112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8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</row>
    <row r="67" spans="1:41" s="9" customFormat="1" ht="16.5">
      <c r="A67" s="117" t="s">
        <v>54</v>
      </c>
      <c r="B67" s="112"/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8"/>
      <c r="P67" s="8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1:41" s="9" customFormat="1" ht="7.15" customHeight="1">
      <c r="A68" s="112"/>
      <c r="B68" s="112"/>
      <c r="C68" s="112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0"/>
      <c r="P68" s="10"/>
    </row>
    <row r="69" spans="1:41" s="6" customFormat="1">
      <c r="A69" s="109"/>
      <c r="B69" s="109"/>
      <c r="C69" s="109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"/>
      <c r="P69" s="11"/>
    </row>
    <row r="70" spans="1:41" s="6" customFormat="1" ht="15.75">
      <c r="A70" s="109"/>
      <c r="B70" s="120" t="s">
        <v>55</v>
      </c>
      <c r="C70" s="120"/>
      <c r="D70" s="21"/>
      <c r="E70" s="19"/>
      <c r="F70" s="120" t="s">
        <v>56</v>
      </c>
      <c r="G70" s="120"/>
      <c r="H70" s="120"/>
      <c r="I70" s="22"/>
      <c r="J70" s="22"/>
      <c r="K70" s="120" t="s">
        <v>57</v>
      </c>
      <c r="L70" s="120"/>
      <c r="M70" s="120"/>
      <c r="N70" s="114"/>
      <c r="O70" s="12"/>
      <c r="P70" s="12"/>
      <c r="Q70" s="12"/>
      <c r="R70" s="12"/>
      <c r="S70" s="12"/>
      <c r="T70" s="12"/>
      <c r="V70" s="12"/>
    </row>
    <row r="71" spans="1:41" s="6" customFormat="1">
      <c r="A71" s="109"/>
      <c r="B71" s="19"/>
      <c r="C71" s="19"/>
      <c r="D71" s="20"/>
      <c r="E71" s="19"/>
      <c r="F71" s="20"/>
      <c r="G71" s="19"/>
      <c r="H71" s="19"/>
      <c r="I71" s="19"/>
      <c r="J71" s="19"/>
      <c r="K71" s="20"/>
      <c r="L71" s="19"/>
      <c r="M71" s="19"/>
      <c r="N71" s="109"/>
    </row>
    <row r="72" spans="1:41" s="6" customFormat="1">
      <c r="A72" s="109"/>
      <c r="B72" s="19"/>
      <c r="C72" s="19"/>
      <c r="D72" s="20"/>
      <c r="E72" s="19"/>
      <c r="F72" s="20"/>
      <c r="G72" s="19"/>
      <c r="H72" s="19"/>
      <c r="I72" s="19"/>
      <c r="J72" s="19"/>
      <c r="K72" s="20"/>
      <c r="L72" s="19"/>
      <c r="M72" s="19"/>
      <c r="N72" s="109"/>
    </row>
    <row r="73" spans="1:41" s="6" customFormat="1">
      <c r="A73" s="109"/>
      <c r="B73" s="19"/>
      <c r="C73" s="19"/>
      <c r="D73" s="20"/>
      <c r="E73" s="19"/>
      <c r="F73" s="20"/>
      <c r="G73" s="19"/>
      <c r="H73" s="19"/>
      <c r="I73" s="19"/>
      <c r="J73" s="19"/>
      <c r="K73" s="20"/>
      <c r="L73" s="19"/>
      <c r="M73" s="19"/>
      <c r="N73" s="109"/>
    </row>
    <row r="74" spans="1:41" s="6" customFormat="1">
      <c r="A74" s="109"/>
      <c r="B74" s="19"/>
      <c r="C74" s="19"/>
      <c r="D74" s="20"/>
      <c r="E74" s="19"/>
      <c r="F74" s="20"/>
      <c r="G74" s="19"/>
      <c r="H74" s="19"/>
      <c r="I74" s="19"/>
      <c r="J74" s="19"/>
      <c r="K74" s="20"/>
      <c r="L74" s="19"/>
      <c r="M74" s="19"/>
      <c r="N74" s="109"/>
    </row>
    <row r="75" spans="1:41" s="6" customFormat="1" ht="14.45" customHeight="1">
      <c r="A75" s="109"/>
      <c r="B75" s="121" t="s">
        <v>58</v>
      </c>
      <c r="C75" s="121"/>
      <c r="D75" s="23"/>
      <c r="E75" s="19"/>
      <c r="F75" s="121" t="s">
        <v>59</v>
      </c>
      <c r="G75" s="121"/>
      <c r="H75" s="121"/>
      <c r="I75" s="24"/>
      <c r="J75" s="24"/>
      <c r="K75" s="121" t="s">
        <v>60</v>
      </c>
      <c r="L75" s="121"/>
      <c r="M75" s="121"/>
      <c r="N75" s="115"/>
      <c r="O75" s="13"/>
      <c r="P75" s="13"/>
      <c r="Q75" s="13"/>
      <c r="R75" s="13"/>
      <c r="S75" s="13"/>
      <c r="T75" s="13"/>
      <c r="V75" s="13"/>
    </row>
    <row r="76" spans="1:41" s="6" customFormat="1" ht="14.45" customHeight="1">
      <c r="A76" s="109"/>
      <c r="B76" s="119" t="s">
        <v>61</v>
      </c>
      <c r="C76" s="119"/>
      <c r="D76" s="25"/>
      <c r="E76" s="19"/>
      <c r="F76" s="119" t="s">
        <v>61</v>
      </c>
      <c r="G76" s="119"/>
      <c r="H76" s="119"/>
      <c r="I76" s="26"/>
      <c r="J76" s="26"/>
      <c r="K76" s="119" t="s">
        <v>61</v>
      </c>
      <c r="L76" s="119"/>
      <c r="M76" s="119"/>
      <c r="N76" s="116"/>
      <c r="O76" s="14"/>
      <c r="P76" s="14"/>
      <c r="Q76" s="14"/>
      <c r="R76" s="14"/>
      <c r="S76" s="14"/>
      <c r="T76" s="14"/>
      <c r="V76" s="14"/>
    </row>
    <row r="77" spans="1:4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4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</sheetData>
  <mergeCells count="29">
    <mergeCell ref="C2:N2"/>
    <mergeCell ref="I3:N3"/>
    <mergeCell ref="I4:N4"/>
    <mergeCell ref="I5:N5"/>
    <mergeCell ref="A7:B9"/>
    <mergeCell ref="C7:C9"/>
    <mergeCell ref="D7:M7"/>
    <mergeCell ref="N7:N9"/>
    <mergeCell ref="A58:A61"/>
    <mergeCell ref="A10:N10"/>
    <mergeCell ref="A11:A12"/>
    <mergeCell ref="A13:B13"/>
    <mergeCell ref="A14:B14"/>
    <mergeCell ref="A15:A22"/>
    <mergeCell ref="A24:N24"/>
    <mergeCell ref="A25:B25"/>
    <mergeCell ref="A26:A35"/>
    <mergeCell ref="A36:A40"/>
    <mergeCell ref="A41:A51"/>
    <mergeCell ref="A52:A57"/>
    <mergeCell ref="B76:C76"/>
    <mergeCell ref="F76:H76"/>
    <mergeCell ref="K76:M76"/>
    <mergeCell ref="B70:C70"/>
    <mergeCell ref="F70:H70"/>
    <mergeCell ref="K70:M70"/>
    <mergeCell ref="B75:C75"/>
    <mergeCell ref="F75:H75"/>
    <mergeCell ref="K75:M75"/>
  </mergeCells>
  <conditionalFormatting sqref="C25:I25 C35:I35 C40:I40 L40:M40 L35:M35 L25:M25 C51:M51 C57:M57 C61:M61 N25:N61">
    <cfRule type="iconSet" priority="10">
      <iconSet iconSet="3Symbols">
        <cfvo type="percent" val="0"/>
        <cfvo type="num" val="0.4"/>
        <cfvo type="num" val="0.8"/>
      </iconSet>
    </cfRule>
  </conditionalFormatting>
  <conditionalFormatting sqref="J40:K40 J35:K35 J25:K25">
    <cfRule type="iconSet" priority="9">
      <iconSet iconSet="3Symbols">
        <cfvo type="percent" val="0"/>
        <cfvo type="num" val="0.4"/>
        <cfvo type="num" val="0.8"/>
      </iconSet>
    </cfRule>
  </conditionalFormatting>
  <printOptions horizontalCentered="1"/>
  <pageMargins left="0.19685039370078741" right="0.19685039370078741" top="0.19685039370078741" bottom="0.19685039370078741" header="0" footer="0"/>
  <pageSetup scale="70" orientation="landscape" r:id="rId1"/>
  <headerFooter>
    <oddFooter>Página &amp;P de &amp;F</oddFooter>
  </headerFooter>
  <rowBreaks count="2" manualBreakCount="2">
    <brk id="23" max="16383" man="1"/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FEB2D49-66F9-49C4-8F17-DC4908E6A7E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D11:M12 D15:M22</xm:sqref>
        </x14:conditionalFormatting>
        <x14:conditionalFormatting xmlns:xm="http://schemas.microsoft.com/office/excel/2006/main">
          <x14:cfRule type="iconSet" priority="6" id="{1E25D61F-48CD-494D-B40E-79336995CA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D58:M60 D52:M54 C26:C31 D30:M30 D36:M39 D41:M42 C56 D44:M44 D49:M50</xm:sqref>
        </x14:conditionalFormatting>
        <x14:conditionalFormatting xmlns:xm="http://schemas.microsoft.com/office/excel/2006/main">
          <x14:cfRule type="iconSet" priority="5" id="{84B16128-645C-48FC-92D4-49FD7E0114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C32:C34</xm:sqref>
        </x14:conditionalFormatting>
        <x14:conditionalFormatting xmlns:xm="http://schemas.microsoft.com/office/excel/2006/main">
          <x14:cfRule type="iconSet" priority="4" id="{85CA4619-4F35-45CA-8262-A8E7229ACC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C43</xm:sqref>
        </x14:conditionalFormatting>
        <x14:conditionalFormatting xmlns:xm="http://schemas.microsoft.com/office/excel/2006/main">
          <x14:cfRule type="iconSet" priority="3" id="{F584FCD4-95D5-49EF-B35F-605E6E743F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C46:C48</xm:sqref>
        </x14:conditionalFormatting>
        <x14:conditionalFormatting xmlns:xm="http://schemas.microsoft.com/office/excel/2006/main">
          <x14:cfRule type="iconSet" priority="2" id="{DA4057B9-C200-4C80-9EA2-07023E4235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C55</xm:sqref>
        </x14:conditionalFormatting>
        <x14:conditionalFormatting xmlns:xm="http://schemas.microsoft.com/office/excel/2006/main">
          <x14:cfRule type="iconSet" priority="1" id="{BA2F3BD9-64A6-4441-8A0F-472951A9BE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00 Evalua Proc Priorit CI 2024</vt:lpstr>
      <vt:lpstr>'00 Evalua Proc Priorit CI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MARM</dc:creator>
  <cp:lastModifiedBy>Ana Sofia Alvarado Garcia</cp:lastModifiedBy>
  <cp:lastPrinted>2025-09-30T15:40:30Z</cp:lastPrinted>
  <dcterms:created xsi:type="dcterms:W3CDTF">2019-11-08T20:12:53Z</dcterms:created>
  <dcterms:modified xsi:type="dcterms:W3CDTF">2025-09-30T17:18:33Z</dcterms:modified>
</cp:coreProperties>
</file>